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报名表" sheetId="1" r:id="rId1"/>
    <sheet name="后台数据内容" sheetId="2" state="veryHidden" r:id="rId2"/>
  </sheets>
  <definedNames>
    <definedName name="A男">'后台数据内容'!$AW$73:$AW$79</definedName>
    <definedName name="A男团">'后台数据内容'!$AW$73:$AW$79</definedName>
    <definedName name="A女">'后台数据内容'!$AX$73:$AX$79</definedName>
    <definedName name="A女团">'后台数据内容'!$AX$73:$AX$79</definedName>
    <definedName name="A品男">'后台数据内容'!$AM$68:$AM$74</definedName>
    <definedName name="A品女">'后台数据内容'!$AM$81:$AM$87</definedName>
    <definedName name="A品团AB">'后台数据内容'!$AV$111:$AV$112</definedName>
    <definedName name="A品团男">'后台数据内容'!$AJ$111:$AJ$112</definedName>
    <definedName name="A品团女">'后台数据内容'!$AP$111:$AP$112</definedName>
    <definedName name="A团AB">'后台数据内容'!$AX$90</definedName>
    <definedName name="A团男">'后台数据内容'!$AW$87</definedName>
    <definedName name="A团女">'后台数据内容'!$AX$87</definedName>
    <definedName name="B男">'后台数据内容'!$AY$73:$AY$79</definedName>
    <definedName name="B男团">'后台数据内容'!$AY$73:$AY$79</definedName>
    <definedName name="B女">'后台数据内容'!$AZ$73:$AZ$79</definedName>
    <definedName name="B女团">'后台数据内容'!$AZ$73:$AZ$79</definedName>
    <definedName name="B品男">'后台数据内容'!$AL$68:$AL$74</definedName>
    <definedName name="B品女">'后台数据内容'!$AL$81:$AL$87</definedName>
    <definedName name="B品团AB">'后台数据内容'!$AU$111:$AU$112</definedName>
    <definedName name="B品团男">'后台数据内容'!$AI$111:$AI$112</definedName>
    <definedName name="B品团女">'后台数据内容'!$AO$111:$AO$112</definedName>
    <definedName name="B团AB">'后台数据内容'!$AZ$90</definedName>
    <definedName name="B团男">'后台数据内容'!$AY$87</definedName>
    <definedName name="B团女">'后台数据内容'!$AZ$87</definedName>
    <definedName name="C男">'后台数据内容'!$BA$73:$BA$79</definedName>
    <definedName name="C男团">'后台数据内容'!$BA$73:$BA$79</definedName>
    <definedName name="C女">'后台数据内容'!$BB$73:$BB$79</definedName>
    <definedName name="C女团">'后台数据内容'!$BB$73:$BB$79</definedName>
    <definedName name="C品男">'后台数据内容'!$AK$68:$AK$74</definedName>
    <definedName name="C品女">'后台数据内容'!$AK$81:$AK$87</definedName>
    <definedName name="C品团AB">'后台数据内容'!$AT$111:$AT$112</definedName>
    <definedName name="C品团男">'后台数据内容'!$AH$111:$AH$112</definedName>
    <definedName name="C品团女">'后台数据内容'!$AN$111:$AN$112</definedName>
    <definedName name="C团AB">'后台数据内容'!$BB$90</definedName>
    <definedName name="C团男">'后台数据内容'!$BA$87</definedName>
    <definedName name="C团女">'后台数据内容'!$BB$87</definedName>
    <definedName name="D男">'后台数据内容'!$BC$73:$BC$79</definedName>
    <definedName name="D男团">'后台数据内容'!$BC$73:$BC$79</definedName>
    <definedName name="D女">'后台数据内容'!$BD$73:$BD$79</definedName>
    <definedName name="D女团">'后台数据内容'!$BD$73:$BD$79</definedName>
    <definedName name="D品男">'后台数据内容'!$AJ$68:$AJ$74</definedName>
    <definedName name="D品女">'后台数据内容'!$AJ$81:$AJ$87</definedName>
    <definedName name="D品团AB">'后台数据内容'!$AS$111:$AS$112</definedName>
    <definedName name="D品团男">'后台数据内容'!$AG$111:$AG$112</definedName>
    <definedName name="D品团女">'后台数据内容'!$AM$111:$AM$112</definedName>
    <definedName name="D团AB">'后台数据内容'!$BD$90</definedName>
    <definedName name="D团男">'后台数据内容'!$BC$87</definedName>
    <definedName name="D团女">'后台数据内容'!$BD$87</definedName>
    <definedName name="E男">'后台数据内容'!$BE$73:$BE$79</definedName>
    <definedName name="E男团">'后台数据内容'!$BE$73:$BE$79</definedName>
    <definedName name="E女">'后台数据内容'!$BF$73:$BF$79</definedName>
    <definedName name="E女团">'后台数据内容'!$BF$73:$BF$79</definedName>
    <definedName name="E品男">'后台数据内容'!$AI$68:$AI$74</definedName>
    <definedName name="E品女">'后台数据内容'!$AI$81:$AI$87</definedName>
    <definedName name="E品团AB">'后台数据内容'!$AR$111:$AR$112</definedName>
    <definedName name="E品团男">'后台数据内容'!$AF$111:$AF$112</definedName>
    <definedName name="E品团女">'后台数据内容'!$AL$111:$AL$112</definedName>
    <definedName name="E团AB">'后台数据内容'!$BF$90</definedName>
    <definedName name="E团男">'后台数据内容'!$BE$87</definedName>
    <definedName name="E团女">'后台数据内容'!$BF$87</definedName>
    <definedName name="F男">'后台数据内容'!$BG$73:$BG$79</definedName>
    <definedName name="F男团">'后台数据内容'!$BG$73:$BG$79</definedName>
    <definedName name="F女">'后台数据内容'!$BH$73:$BH$79</definedName>
    <definedName name="F女团">'后台数据内容'!$BH$73:$BH$79</definedName>
    <definedName name="F品男">'后台数据内容'!$AH$68</definedName>
    <definedName name="F品女">'后台数据内容'!$AH$81</definedName>
    <definedName name="F品团AB">'后台数据内容'!$AQ$111:$AQ$112</definedName>
    <definedName name="F品团男">'后台数据内容'!$AE$111:$AE$112</definedName>
    <definedName name="F品团女">'后台数据内容'!$AK$111:$AK$112</definedName>
    <definedName name="F团AB">'后台数据内容'!$BH$90</definedName>
    <definedName name="F团男">'后台数据内容'!$BG$87</definedName>
    <definedName name="F团女">'后台数据内容'!$BH$87</definedName>
    <definedName name="G品男">'后台数据内容'!$AG$68:$AG$76</definedName>
    <definedName name="G品女">'后台数据内容'!$AG$81:$AG$89</definedName>
    <definedName name="H品男">'后台数据内容'!$AF$68:$AF$76</definedName>
    <definedName name="H品女">'后台数据内容'!$AF$81:$AF$89</definedName>
    <definedName name="W品男">'后台数据内容'!$AE$68:$AE$76</definedName>
    <definedName name="W品女">'后台数据内容'!$AE$81:$AE$89</definedName>
    <definedName name="成人男">'后台数据内容'!$AP$28:$AP$29</definedName>
    <definedName name="成人女">'后台数据内容'!$AP$34:$AP$35</definedName>
    <definedName name="初中男">'后台数据内容'!$AN$28:$AN$30</definedName>
    <definedName name="初中女">'后台数据内容'!$AN$34:$AN$36</definedName>
    <definedName name="儿童丙男">'后台数据内容'!$BG$30:$BG$31</definedName>
    <definedName name="儿童丙女">'后台数据内容'!$BH$30:$BH$31</definedName>
    <definedName name="儿童甲男">'后台数据内容'!$BC$30:$BC$31</definedName>
    <definedName name="儿童甲女">'后台数据内容'!$BD$30:$BD$31</definedName>
    <definedName name="儿童男">'后台数据内容'!$BB$19:$BB$25</definedName>
    <definedName name="儿童女">'后台数据内容'!$BG$19:$BG$25</definedName>
    <definedName name="儿童团AB">'后台数据内容'!$AY$66:$AY$68</definedName>
    <definedName name="儿童团男">'后台数据内容'!$AY$60:$AY$62</definedName>
    <definedName name="儿童团女">'后台数据内容'!$AZ$60:$AZ$62</definedName>
    <definedName name="儿童乙男">'后台数据内容'!$BE$30:$BE$31</definedName>
    <definedName name="儿童乙女">'后台数据内容'!$BF$30:$BF$31</definedName>
    <definedName name="高中男">'后台数据内容'!$AO$28:$AO$30</definedName>
    <definedName name="高中女">'后台数据内容'!$AO$34:$AO$36</definedName>
    <definedName name="竞技组别">'后台数据内容'!$Z$16:$Z$29</definedName>
    <definedName name="男A">'后台数据内容'!$Z$4:$Z$9</definedName>
    <definedName name="男B">'后台数据内容'!$AB$4:$AB$12</definedName>
    <definedName name="男B组">'后台数据内容'!$BB$49:$BB$50</definedName>
    <definedName name="男C">'后台数据内容'!$AD$4:$AD$12</definedName>
    <definedName name="男C组">'后台数据内容'!$BA$49:$BA$50</definedName>
    <definedName name="男D">'后台数据内容'!$AF$4:$AF$12</definedName>
    <definedName name="男D组">'后台数据内容'!$BA$49:$BA$50</definedName>
    <definedName name="男E">'后台数据内容'!$AH$4:$AH$12</definedName>
    <definedName name="男E组">'后台数据内容'!$BB$49:$BB$50</definedName>
    <definedName name="男F">'后台数据内容'!$AJ$4:$AJ$12</definedName>
    <definedName name="男G">'后台数据内容'!$AL$4:$AL$12</definedName>
    <definedName name="男H">'后台数据内容'!$AC$18:$AC$26</definedName>
    <definedName name="男W">'后台数据内容'!$AE$18:$AE$25</definedName>
    <definedName name="男大学">'后台数据内容'!$AE$18:$AE$25</definedName>
    <definedName name="男萌娃">'后台数据内容'!$AC$18:$AC$25</definedName>
    <definedName name="女A">'后台数据内容'!$AA$4:$AA$9</definedName>
    <definedName name="女B">'后台数据内容'!$AC$4:$AC$11</definedName>
    <definedName name="女C">'后台数据内容'!$AE$4:$AE$12</definedName>
    <definedName name="女D">'后台数据内容'!$AG$4:$AG$12</definedName>
    <definedName name="女E">'后台数据内容'!$AI$4:$AI$11</definedName>
    <definedName name="女F">'后台数据内容'!$AK$4:$AK$11</definedName>
    <definedName name="女G">'后台数据内容'!$AM$4:$AM$12</definedName>
    <definedName name="女H">'后台数据内容'!$AD$18:$AD$26</definedName>
    <definedName name="女W">'后台数据内容'!$AF$18:$AF$25</definedName>
    <definedName name="女大学">'后台数据内容'!$AF$18:$AF$25</definedName>
    <definedName name="女萌娃">'后台数据内容'!$AD$18:$AD$25</definedName>
    <definedName name="青年男">'后台数据内容'!$BE$19:$BE$20</definedName>
    <definedName name="青年女">'后台数据内容'!$BJ$19:$BJ$20</definedName>
    <definedName name="青年团AB">'后台数据内容'!$BC$66:$BC$68</definedName>
    <definedName name="青年团男">'后台数据内容'!$BG$60:$BG$62</definedName>
    <definedName name="青年团女">'后台数据内容'!$BH$60:$BH$62</definedName>
    <definedName name="少儿甲男">'后台数据内容'!$BD$35:$BD$41</definedName>
    <definedName name="少儿甲女">'后台数据内容'!$BE$35:$BE$41</definedName>
    <definedName name="少儿男">'后台数据内容'!$BC$19:$BC$25</definedName>
    <definedName name="少儿女">'后台数据内容'!$BH$19:$BH$25</definedName>
    <definedName name="少儿团AB">'后台数据内容'!$AZ$66:$AZ$68</definedName>
    <definedName name="少儿团男">'后台数据内容'!$BA$60:$BA$62</definedName>
    <definedName name="少儿团女">'后台数据内容'!$BB$60:$BB$62</definedName>
    <definedName name="少儿乙男">'后台数据内容'!$BF$35:$BF$41</definedName>
    <definedName name="少儿乙女">'后台数据内容'!$BG$35:$BG$41</definedName>
    <definedName name="少年甲组团AB">'后台数据内容'!$BB$66:$BB$68</definedName>
    <definedName name="少年甲组团男">'后台数据内容'!$BE$60:$BE$62</definedName>
    <definedName name="少年甲组团女">'后台数据内容'!$BF$60:$BF$62</definedName>
    <definedName name="少年男">'后台数据内容'!$BD$19:$BD$26</definedName>
    <definedName name="少年女">'后台数据内容'!$BI$19:$BI$26</definedName>
    <definedName name="少年乙组团AB">'后台数据内容'!$BA$66:$BA$68</definedName>
    <definedName name="少年乙组团男">'后台数据内容'!$BC$60:$BC$62</definedName>
    <definedName name="少年乙组团女">'后台数据内容'!$BD$60:$BD$62</definedName>
    <definedName name="无AB">'后台数据内容'!$BD$66:$BD$68</definedName>
    <definedName name="无男">'后台数据内容'!$BI$60:$BI$62</definedName>
    <definedName name="无女">'后台数据内容'!$BJ$60:$BJ$62</definedName>
    <definedName name="小学甲组男">'后台数据内容'!$AL$28:$AL$30</definedName>
    <definedName name="小学甲组女">'后台数据内容'!$AL$34:$AL$36</definedName>
    <definedName name="小学乙组男">'后台数据内容'!$AM$28:$AM$30</definedName>
    <definedName name="小学乙组女">'后台数据内容'!$AM$34:$AM$36</definedName>
    <definedName name="幼儿男">'后台数据内容'!$BA$19:$BA$20</definedName>
    <definedName name="幼儿女">'后台数据内容'!$BF$19:$BF$20</definedName>
  </definedNames>
  <calcPr fullCalcOnLoad="1"/>
</workbook>
</file>

<file path=xl/sharedStrings.xml><?xml version="1.0" encoding="utf-8"?>
<sst xmlns="http://schemas.openxmlformats.org/spreadsheetml/2006/main" count="1243" uniqueCount="1002">
  <si>
    <t>序</t>
  </si>
  <si>
    <t>生年</t>
  </si>
  <si>
    <t>汇总级别</t>
  </si>
  <si>
    <t>个品</t>
  </si>
  <si>
    <t>备注</t>
  </si>
  <si>
    <t>身份证号</t>
  </si>
  <si>
    <t>B</t>
  </si>
  <si>
    <t>儿童</t>
  </si>
  <si>
    <t>少儿</t>
  </si>
  <si>
    <t>青年</t>
  </si>
  <si>
    <t>幼儿组不分色带</t>
  </si>
  <si>
    <t>青年组不分色带</t>
  </si>
  <si>
    <t>打个人品式</t>
  </si>
  <si>
    <t>不打个人品式</t>
  </si>
  <si>
    <t>个品数据</t>
  </si>
  <si>
    <t>幼儿</t>
  </si>
  <si>
    <t>少年</t>
  </si>
  <si>
    <t>根本没输入</t>
  </si>
  <si>
    <t>个品是否打个人品式下拉</t>
  </si>
  <si>
    <t>个品色带下拉</t>
  </si>
  <si>
    <t>竞技组别</t>
  </si>
  <si>
    <t>性</t>
  </si>
  <si>
    <t>男A</t>
  </si>
  <si>
    <t>女A</t>
  </si>
  <si>
    <t>男B</t>
  </si>
  <si>
    <t>女B</t>
  </si>
  <si>
    <t>男C</t>
  </si>
  <si>
    <t>女C</t>
  </si>
  <si>
    <t>男D</t>
  </si>
  <si>
    <t>女D</t>
  </si>
  <si>
    <t>男E</t>
  </si>
  <si>
    <t>女E</t>
  </si>
  <si>
    <t>男F</t>
  </si>
  <si>
    <t>女F</t>
  </si>
  <si>
    <t>男G</t>
  </si>
  <si>
    <t>女G</t>
  </si>
  <si>
    <t>竞技组别</t>
  </si>
  <si>
    <t>竞技年份</t>
  </si>
  <si>
    <t>个品组别</t>
  </si>
  <si>
    <t>个品年份</t>
  </si>
  <si>
    <t>团品组别</t>
  </si>
  <si>
    <t>团品年份</t>
  </si>
  <si>
    <t>幼儿男</t>
  </si>
  <si>
    <t>儿童男</t>
  </si>
  <si>
    <t>少儿男</t>
  </si>
  <si>
    <t>少年男</t>
  </si>
  <si>
    <t>青年男</t>
  </si>
  <si>
    <t>幼儿女</t>
  </si>
  <si>
    <t>儿童女</t>
  </si>
  <si>
    <t>少儿女</t>
  </si>
  <si>
    <t>少年女</t>
  </si>
  <si>
    <t>青年女</t>
  </si>
  <si>
    <t>1-2品、段</t>
  </si>
  <si>
    <t>1-2品段</t>
  </si>
  <si>
    <r>
      <t>3品、</t>
    </r>
    <r>
      <rPr>
        <sz val="9"/>
        <color indexed="8"/>
        <rFont val="宋体"/>
        <family val="0"/>
      </rPr>
      <t>段以上</t>
    </r>
  </si>
  <si>
    <t>黄</t>
  </si>
  <si>
    <t>绿</t>
  </si>
  <si>
    <t>蓝</t>
  </si>
  <si>
    <t>红</t>
  </si>
  <si>
    <t>竞技组别</t>
  </si>
  <si>
    <t>无</t>
  </si>
  <si>
    <t>组别</t>
  </si>
  <si>
    <t>无</t>
  </si>
  <si>
    <t>个品色带</t>
  </si>
  <si>
    <t>无男</t>
  </si>
  <si>
    <t>无女</t>
  </si>
  <si>
    <t>儿童团男</t>
  </si>
  <si>
    <t>儿童团女</t>
  </si>
  <si>
    <t>少儿团男</t>
  </si>
  <si>
    <t>少儿团女</t>
  </si>
  <si>
    <t>少年乙组团男</t>
  </si>
  <si>
    <t>少年乙组团女</t>
  </si>
  <si>
    <t>少年甲组团男</t>
  </si>
  <si>
    <t>少年甲组团女</t>
  </si>
  <si>
    <t>青年团女</t>
  </si>
  <si>
    <t>青年团男</t>
  </si>
  <si>
    <t>黄</t>
  </si>
  <si>
    <t>儿童男黄</t>
  </si>
  <si>
    <t>绿</t>
  </si>
  <si>
    <t>儿童男绿</t>
  </si>
  <si>
    <t>儿童男蓝</t>
  </si>
  <si>
    <t>红</t>
  </si>
  <si>
    <t>儿童男红</t>
  </si>
  <si>
    <t>少儿男黄</t>
  </si>
  <si>
    <t>少儿男绿</t>
  </si>
  <si>
    <t>少儿男蓝</t>
  </si>
  <si>
    <t>少儿男红</t>
  </si>
  <si>
    <t>少年男黄</t>
  </si>
  <si>
    <t>儿童女黄</t>
  </si>
  <si>
    <t>少儿女黄</t>
  </si>
  <si>
    <t>少年女黄</t>
  </si>
  <si>
    <t>少年男绿</t>
  </si>
  <si>
    <t>儿童女绿</t>
  </si>
  <si>
    <t>少儿女绿</t>
  </si>
  <si>
    <t>少年女绿</t>
  </si>
  <si>
    <t>蓝</t>
  </si>
  <si>
    <t>少年男蓝</t>
  </si>
  <si>
    <t>儿童女蓝</t>
  </si>
  <si>
    <t>少儿女蓝</t>
  </si>
  <si>
    <t>少年女蓝</t>
  </si>
  <si>
    <t>少年男红</t>
  </si>
  <si>
    <t>儿童女红</t>
  </si>
  <si>
    <t>少儿女红</t>
  </si>
  <si>
    <t>少年女红</t>
  </si>
  <si>
    <t>1-2品、段</t>
  </si>
  <si>
    <t>儿童团AB</t>
  </si>
  <si>
    <t>少儿团AB</t>
  </si>
  <si>
    <t>少年乙组团AB</t>
  </si>
  <si>
    <t>少年甲组团AB</t>
  </si>
  <si>
    <t>青年团AB</t>
  </si>
  <si>
    <t>无AB</t>
  </si>
  <si>
    <t>联系电话</t>
  </si>
  <si>
    <t>团品</t>
  </si>
  <si>
    <t>混双</t>
  </si>
  <si>
    <t>团竞技</t>
  </si>
  <si>
    <t>团体竞技组别</t>
  </si>
  <si>
    <t>少年男高段</t>
  </si>
  <si>
    <t>少年女高段</t>
  </si>
  <si>
    <t>F</t>
  </si>
  <si>
    <t>儿童男品</t>
  </si>
  <si>
    <t>少儿男品</t>
  </si>
  <si>
    <t>少年男品</t>
  </si>
  <si>
    <t>儿童女品</t>
  </si>
  <si>
    <t>少儿女品</t>
  </si>
  <si>
    <t>少年女品</t>
  </si>
  <si>
    <t>儿童男段</t>
  </si>
  <si>
    <t>少儿男段</t>
  </si>
  <si>
    <t>少年男段</t>
  </si>
  <si>
    <t>儿童女段</t>
  </si>
  <si>
    <t>少儿女段</t>
  </si>
  <si>
    <t>少年女段</t>
  </si>
  <si>
    <t>男B</t>
  </si>
  <si>
    <t>男D26KG</t>
  </si>
  <si>
    <t>男D38KG</t>
  </si>
  <si>
    <t>女D28KG</t>
  </si>
  <si>
    <t>男E22KG</t>
  </si>
  <si>
    <t>女E31KG</t>
  </si>
  <si>
    <t>女E34KG</t>
  </si>
  <si>
    <t>男F</t>
  </si>
  <si>
    <t>男F20KG</t>
  </si>
  <si>
    <t>女F</t>
  </si>
  <si>
    <t>男G18KG</t>
  </si>
  <si>
    <t>男G20KG</t>
  </si>
  <si>
    <t>男G22KG</t>
  </si>
  <si>
    <t>男G24KG</t>
  </si>
  <si>
    <t>男G27KG</t>
  </si>
  <si>
    <t>男G30KG</t>
  </si>
  <si>
    <t>女G17KG</t>
  </si>
  <si>
    <t>女G19KG</t>
  </si>
  <si>
    <t>女G21KG</t>
  </si>
  <si>
    <t>女G23KG</t>
  </si>
  <si>
    <t>女G26KG</t>
  </si>
  <si>
    <t>女G29KG</t>
  </si>
  <si>
    <t>姓  名</t>
  </si>
  <si>
    <t>个品组别</t>
  </si>
  <si>
    <t>竞  技</t>
  </si>
  <si>
    <t>职务</t>
  </si>
  <si>
    <t>单位全称</t>
  </si>
  <si>
    <t>单位简称</t>
  </si>
  <si>
    <t>E</t>
  </si>
  <si>
    <t>儿童男团A</t>
  </si>
  <si>
    <t>儿童女团A</t>
  </si>
  <si>
    <t>少儿男团A</t>
  </si>
  <si>
    <t>少儿女团A</t>
  </si>
  <si>
    <t>少年乙组男团A</t>
  </si>
  <si>
    <t>少年乙组女团A</t>
  </si>
  <si>
    <t>少年甲组男团A</t>
  </si>
  <si>
    <t>少年甲组女团A</t>
  </si>
  <si>
    <t>青年男团A</t>
  </si>
  <si>
    <t>青年女团A</t>
  </si>
  <si>
    <t>儿童男团B</t>
  </si>
  <si>
    <t>儿童女团B</t>
  </si>
  <si>
    <t>少儿男团B</t>
  </si>
  <si>
    <t>少儿女团B</t>
  </si>
  <si>
    <t>少年乙组男团B</t>
  </si>
  <si>
    <t>少年乙组女团B</t>
  </si>
  <si>
    <t>少年甲组男团B</t>
  </si>
  <si>
    <t>少年甲组女团B</t>
  </si>
  <si>
    <t>青年男团B</t>
  </si>
  <si>
    <t>青年女团B</t>
  </si>
  <si>
    <t>儿童混A</t>
  </si>
  <si>
    <t>少儿混A</t>
  </si>
  <si>
    <t>少年乙组混A</t>
  </si>
  <si>
    <t>少年甲组混A</t>
  </si>
  <si>
    <t>青年混A</t>
  </si>
  <si>
    <t>儿童混B</t>
  </si>
  <si>
    <t>少儿混B</t>
  </si>
  <si>
    <t>少年乙组混B</t>
  </si>
  <si>
    <t>少年甲组混B</t>
  </si>
  <si>
    <t>青年混B</t>
  </si>
  <si>
    <t>男F</t>
  </si>
  <si>
    <t>男A44KG</t>
  </si>
  <si>
    <t>男A48KG</t>
  </si>
  <si>
    <t>男A52KG</t>
  </si>
  <si>
    <t>女F</t>
  </si>
  <si>
    <t>男F18KG</t>
  </si>
  <si>
    <t>女F17KG</t>
  </si>
  <si>
    <t>男F20KG</t>
  </si>
  <si>
    <t>女F19KG</t>
  </si>
  <si>
    <t>男F22KG</t>
  </si>
  <si>
    <t>女F21KG</t>
  </si>
  <si>
    <t>男F24KG</t>
  </si>
  <si>
    <t>女F23KG</t>
  </si>
  <si>
    <t>男F27KG</t>
  </si>
  <si>
    <t>女F26KG</t>
  </si>
  <si>
    <t>男F30KG</t>
  </si>
  <si>
    <t>女F29KG</t>
  </si>
  <si>
    <t>男F33KG</t>
  </si>
  <si>
    <t>女F32KG</t>
  </si>
  <si>
    <t>男F33KG+</t>
  </si>
  <si>
    <t>女F32KG+</t>
  </si>
  <si>
    <t>男E</t>
  </si>
  <si>
    <t>女E</t>
  </si>
  <si>
    <t>男E20KG</t>
  </si>
  <si>
    <t>女E21KG</t>
  </si>
  <si>
    <t>男E22KG</t>
  </si>
  <si>
    <t>女E23KG</t>
  </si>
  <si>
    <t>男E24KG</t>
  </si>
  <si>
    <t>女E25KG</t>
  </si>
  <si>
    <t>男E26KG</t>
  </si>
  <si>
    <t>女E28KG</t>
  </si>
  <si>
    <t>男E29KG</t>
  </si>
  <si>
    <t>女E31KG</t>
  </si>
  <si>
    <t>男E32KG</t>
  </si>
  <si>
    <t>女E34KG</t>
  </si>
  <si>
    <t>男E35KG</t>
  </si>
  <si>
    <t>女E34KG+</t>
  </si>
  <si>
    <t>男E35KG+</t>
  </si>
  <si>
    <t>男D</t>
  </si>
  <si>
    <t>女D</t>
  </si>
  <si>
    <t>男D22KG</t>
  </si>
  <si>
    <t>女D22KG</t>
  </si>
  <si>
    <t>男D24KG</t>
  </si>
  <si>
    <t>女D25KG</t>
  </si>
  <si>
    <t>男D26KG</t>
  </si>
  <si>
    <t>女D28KG</t>
  </si>
  <si>
    <t>男D29KG</t>
  </si>
  <si>
    <t>女D31KG</t>
  </si>
  <si>
    <t>男D32KG</t>
  </si>
  <si>
    <t>女D34KG</t>
  </si>
  <si>
    <t>男D35KG</t>
  </si>
  <si>
    <t>女D37KG</t>
  </si>
  <si>
    <t>男D38KG</t>
  </si>
  <si>
    <t>女D37KG+</t>
  </si>
  <si>
    <t>男D38KG+</t>
  </si>
  <si>
    <t>男C</t>
  </si>
  <si>
    <t>女C</t>
  </si>
  <si>
    <t>男C26KG</t>
  </si>
  <si>
    <t>女C24KG</t>
  </si>
  <si>
    <t>男C28KG</t>
  </si>
  <si>
    <t>女C26KG</t>
  </si>
  <si>
    <t>男C30KG</t>
  </si>
  <si>
    <t>女C28KG</t>
  </si>
  <si>
    <t>男C32KG</t>
  </si>
  <si>
    <t>女C30KG</t>
  </si>
  <si>
    <t>男C35KG</t>
  </si>
  <si>
    <t>女C33KG</t>
  </si>
  <si>
    <t>男C38KG</t>
  </si>
  <si>
    <t>女C36KG</t>
  </si>
  <si>
    <t>男C42KG</t>
  </si>
  <si>
    <t>女C40KG</t>
  </si>
  <si>
    <t>男C42KG+</t>
  </si>
  <si>
    <t>女C40KG+</t>
  </si>
  <si>
    <t>男B</t>
  </si>
  <si>
    <t>女B</t>
  </si>
  <si>
    <t>男B31KG</t>
  </si>
  <si>
    <t>女B29KG</t>
  </si>
  <si>
    <t>男B34KG</t>
  </si>
  <si>
    <t>女B32KG</t>
  </si>
  <si>
    <t>男B37KG</t>
  </si>
  <si>
    <t>女B35KG</t>
  </si>
  <si>
    <t>男B41KG</t>
  </si>
  <si>
    <t>女B39KG</t>
  </si>
  <si>
    <t>男B45KG</t>
  </si>
  <si>
    <t>女B43KG</t>
  </si>
  <si>
    <t>男B49KG</t>
  </si>
  <si>
    <t>女B47KG</t>
  </si>
  <si>
    <t>男B54KG</t>
  </si>
  <si>
    <t>女B52KG</t>
  </si>
  <si>
    <t>男B54KG+</t>
  </si>
  <si>
    <t>女B52KG+</t>
  </si>
  <si>
    <t>男A</t>
  </si>
  <si>
    <t>女A</t>
  </si>
  <si>
    <t>女A42KG</t>
  </si>
  <si>
    <t>女A46KG</t>
  </si>
  <si>
    <t>女A50KG</t>
  </si>
  <si>
    <t>男A56KG</t>
  </si>
  <si>
    <t>女A55KG</t>
  </si>
  <si>
    <t>男A61KG</t>
  </si>
  <si>
    <t>女A60KG</t>
  </si>
  <si>
    <t>男A66KG</t>
  </si>
  <si>
    <t>女A60KG+</t>
  </si>
  <si>
    <t>男A66KG+</t>
  </si>
  <si>
    <t>A男</t>
  </si>
  <si>
    <t>A女</t>
  </si>
  <si>
    <t>B男</t>
  </si>
  <si>
    <t>B女</t>
  </si>
  <si>
    <t>C男</t>
  </si>
  <si>
    <t>C女</t>
  </si>
  <si>
    <t>D男</t>
  </si>
  <si>
    <t>D女</t>
  </si>
  <si>
    <t>E男</t>
  </si>
  <si>
    <t>E女</t>
  </si>
  <si>
    <t>F男</t>
  </si>
  <si>
    <t>F女</t>
  </si>
  <si>
    <t>黄带一章</t>
  </si>
  <si>
    <t>绿带二章</t>
  </si>
  <si>
    <t>蓝带三章</t>
  </si>
  <si>
    <t>红带四章</t>
  </si>
  <si>
    <t>品位五章</t>
  </si>
  <si>
    <t>段位六章</t>
  </si>
  <si>
    <t>高段七章</t>
  </si>
  <si>
    <t>男子A组黄带一章</t>
  </si>
  <si>
    <t>女子A组黄带一章</t>
  </si>
  <si>
    <t>男子B组黄带一章</t>
  </si>
  <si>
    <t>女子B组黄带一章</t>
  </si>
  <si>
    <t>男子C组黄带一章</t>
  </si>
  <si>
    <t>女子C组黄带一章</t>
  </si>
  <si>
    <t>男子D组黄带一章</t>
  </si>
  <si>
    <t>女子D组黄带一章</t>
  </si>
  <si>
    <t>男子E组黄带一章</t>
  </si>
  <si>
    <t>女子E组黄带一章</t>
  </si>
  <si>
    <t>男子F组黄带一章</t>
  </si>
  <si>
    <t>女子F组黄带一章</t>
  </si>
  <si>
    <t>男子A组绿带二章</t>
  </si>
  <si>
    <t>女子A组绿带二章</t>
  </si>
  <si>
    <t>男子B组绿带二章</t>
  </si>
  <si>
    <t>女子B组绿带二章</t>
  </si>
  <si>
    <t>男子C组绿带二章</t>
  </si>
  <si>
    <t>女子C组绿带二章</t>
  </si>
  <si>
    <t>男子D组绿带二章</t>
  </si>
  <si>
    <t>女子D组绿带二章</t>
  </si>
  <si>
    <t>男子E组绿带二章</t>
  </si>
  <si>
    <t>女子E组绿带二章</t>
  </si>
  <si>
    <t>男子F组绿带二章</t>
  </si>
  <si>
    <t>女子F组绿带二章</t>
  </si>
  <si>
    <t>男子A组蓝带三章</t>
  </si>
  <si>
    <t>女子A组蓝带三章</t>
  </si>
  <si>
    <t>男子B组蓝带三章</t>
  </si>
  <si>
    <t>女子B组蓝带三章</t>
  </si>
  <si>
    <t>男子C组蓝带三章</t>
  </si>
  <si>
    <t>女子C组蓝带三章</t>
  </si>
  <si>
    <t>男子D组蓝带三章</t>
  </si>
  <si>
    <t>女子D组蓝带三章</t>
  </si>
  <si>
    <t>男子E组蓝带三章</t>
  </si>
  <si>
    <t>女子E组蓝带三章</t>
  </si>
  <si>
    <t>男子F组蓝带三章</t>
  </si>
  <si>
    <t>女子F组蓝带三章</t>
  </si>
  <si>
    <t>男子A组红带四章</t>
  </si>
  <si>
    <t>女子A组红带四章</t>
  </si>
  <si>
    <t>男子B组红带四章</t>
  </si>
  <si>
    <t>女子B组红带四章</t>
  </si>
  <si>
    <t>男子C组红带四章</t>
  </si>
  <si>
    <t>女子C组红带四章</t>
  </si>
  <si>
    <t>男子D组红带四章</t>
  </si>
  <si>
    <t>女子D组红带四章</t>
  </si>
  <si>
    <t>男子E组红带四章</t>
  </si>
  <si>
    <t>女子E组红带四章</t>
  </si>
  <si>
    <t>男子F组红带四章</t>
  </si>
  <si>
    <t>女子F组红带四章</t>
  </si>
  <si>
    <t>男子A组品位五章</t>
  </si>
  <si>
    <t>女子A组品位五章</t>
  </si>
  <si>
    <t>男子B组品位五章</t>
  </si>
  <si>
    <t>女子B组品位五章</t>
  </si>
  <si>
    <t>男子C组品位五章</t>
  </si>
  <si>
    <t>女子C组品位五章</t>
  </si>
  <si>
    <t>男子D组品位五章</t>
  </si>
  <si>
    <t>女子D组品位五章</t>
  </si>
  <si>
    <t>男子E组品位五章</t>
  </si>
  <si>
    <t>女子E组品位五章</t>
  </si>
  <si>
    <t>男子F组品位五章</t>
  </si>
  <si>
    <t>女子F组品位五章</t>
  </si>
  <si>
    <t>男子A组段位六章</t>
  </si>
  <si>
    <t>女子A组段位六章</t>
  </si>
  <si>
    <t>男子B组段位六章</t>
  </si>
  <si>
    <t>女子B组段位六章</t>
  </si>
  <si>
    <t>男子C组段位六章</t>
  </si>
  <si>
    <t>女子C组段位六章</t>
  </si>
  <si>
    <t>男子D组段位六章</t>
  </si>
  <si>
    <t>女子D组段位六章</t>
  </si>
  <si>
    <t>男子E组段位六章</t>
  </si>
  <si>
    <t>女子E组段位六章</t>
  </si>
  <si>
    <t>男子F组段位六章</t>
  </si>
  <si>
    <t>女子F组段位六章</t>
  </si>
  <si>
    <t>男子A组高段七章</t>
  </si>
  <si>
    <t>女子A组高段七章</t>
  </si>
  <si>
    <t>男子B组高段七章</t>
  </si>
  <si>
    <t>女子B组高段七章</t>
  </si>
  <si>
    <t>男子C组高段七章</t>
  </si>
  <si>
    <t>女子C组高段七章</t>
  </si>
  <si>
    <t>男子D组高段七章</t>
  </si>
  <si>
    <t>女子D组高段七章</t>
  </si>
  <si>
    <t>男子E组高段七章</t>
  </si>
  <si>
    <t>女子E组高段七章</t>
  </si>
  <si>
    <t>男子F组高段七章</t>
  </si>
  <si>
    <t>女子F组高段七章</t>
  </si>
  <si>
    <t>A团男</t>
  </si>
  <si>
    <t>A团女</t>
  </si>
  <si>
    <t>B团男</t>
  </si>
  <si>
    <t>B团女</t>
  </si>
  <si>
    <t>C团男</t>
  </si>
  <si>
    <t>C团女</t>
  </si>
  <si>
    <t>D团男</t>
  </si>
  <si>
    <t>D团女</t>
  </si>
  <si>
    <t>E团男</t>
  </si>
  <si>
    <t>E团女</t>
  </si>
  <si>
    <t>F团男</t>
  </si>
  <si>
    <t>F团女</t>
  </si>
  <si>
    <t>团品A组五章</t>
  </si>
  <si>
    <t>团品B组四章</t>
  </si>
  <si>
    <t>团品C组三章</t>
  </si>
  <si>
    <t>团品D组三章</t>
  </si>
  <si>
    <t>团品E组二章</t>
  </si>
  <si>
    <t>团品F组一章</t>
  </si>
  <si>
    <t>A团AB</t>
  </si>
  <si>
    <t>B团AB</t>
  </si>
  <si>
    <t>C团AB</t>
  </si>
  <si>
    <t>D团AB</t>
  </si>
  <si>
    <t>E团AB</t>
  </si>
  <si>
    <t>F团AB</t>
  </si>
  <si>
    <t>混双A组五章</t>
  </si>
  <si>
    <t>混双B组四章</t>
  </si>
  <si>
    <t>混双C组三章</t>
  </si>
  <si>
    <t>混双D组三章</t>
  </si>
  <si>
    <t>混双E组二章</t>
  </si>
  <si>
    <t>混双F组一章</t>
  </si>
  <si>
    <t>D</t>
  </si>
  <si>
    <r>
      <t>女F2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KG</t>
    </r>
  </si>
  <si>
    <r>
      <t>女F2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KG</t>
    </r>
  </si>
  <si>
    <t>儿童甲男</t>
  </si>
  <si>
    <t>儿童男甲</t>
  </si>
  <si>
    <t>儿童甲女</t>
  </si>
  <si>
    <t>儿童女甲</t>
  </si>
  <si>
    <t>儿童乙男</t>
  </si>
  <si>
    <t>儿童乙女</t>
  </si>
  <si>
    <t>儿童男乙</t>
  </si>
  <si>
    <t>儿童女乙</t>
  </si>
  <si>
    <t>儿童丙男</t>
  </si>
  <si>
    <t>儿童丙女</t>
  </si>
  <si>
    <t>儿童男丙</t>
  </si>
  <si>
    <t>儿童女丙</t>
  </si>
  <si>
    <t>少儿乙男</t>
  </si>
  <si>
    <t>少儿甲男</t>
  </si>
  <si>
    <t>少儿甲男黄</t>
  </si>
  <si>
    <t>少儿甲男绿</t>
  </si>
  <si>
    <t>少儿甲男蓝</t>
  </si>
  <si>
    <t>少儿甲男红</t>
  </si>
  <si>
    <t>少儿甲男品</t>
  </si>
  <si>
    <t>少儿甲男段</t>
  </si>
  <si>
    <t>少儿乙男黄</t>
  </si>
  <si>
    <t>少儿乙男绿</t>
  </si>
  <si>
    <t>少儿乙男蓝</t>
  </si>
  <si>
    <t>少儿乙男红</t>
  </si>
  <si>
    <t>少儿乙男品</t>
  </si>
  <si>
    <t>少儿乙男段</t>
  </si>
  <si>
    <t>少儿乙女</t>
  </si>
  <si>
    <t>少儿乙女黄</t>
  </si>
  <si>
    <t>少儿乙女绿</t>
  </si>
  <si>
    <t>少儿乙女蓝</t>
  </si>
  <si>
    <t>少儿乙女红</t>
  </si>
  <si>
    <t>少儿乙女品</t>
  </si>
  <si>
    <t>少儿乙女段</t>
  </si>
  <si>
    <t>少儿甲女</t>
  </si>
  <si>
    <t>少儿甲女黄</t>
  </si>
  <si>
    <t>少儿甲女绿</t>
  </si>
  <si>
    <t>少儿甲女蓝</t>
  </si>
  <si>
    <t>少儿甲女红</t>
  </si>
  <si>
    <t>少儿甲女品</t>
  </si>
  <si>
    <t>少儿甲女段</t>
  </si>
  <si>
    <t>男D32KG</t>
  </si>
  <si>
    <t>男D35KG</t>
  </si>
  <si>
    <t>男E24KG</t>
  </si>
  <si>
    <t>男E26KG</t>
  </si>
  <si>
    <t>男E29KG</t>
  </si>
  <si>
    <t>男E32KG</t>
  </si>
  <si>
    <t>男E35KG</t>
  </si>
  <si>
    <t>男F22KG</t>
  </si>
  <si>
    <t>男F24KG</t>
  </si>
  <si>
    <t>男G33KG</t>
  </si>
  <si>
    <t>男G33KG+</t>
  </si>
  <si>
    <t>女G32KG</t>
  </si>
  <si>
    <t>女G32KG+</t>
  </si>
  <si>
    <t>男H</t>
  </si>
  <si>
    <t>女H</t>
  </si>
  <si>
    <t>女H17KG</t>
  </si>
  <si>
    <t>女H18KG</t>
  </si>
  <si>
    <t>女H19KG</t>
  </si>
  <si>
    <t>女H20KG</t>
  </si>
  <si>
    <t>女H22KG</t>
  </si>
  <si>
    <t>W品男</t>
  </si>
  <si>
    <t>H品男</t>
  </si>
  <si>
    <t>G品男</t>
  </si>
  <si>
    <t>F品男</t>
  </si>
  <si>
    <t>E品男</t>
  </si>
  <si>
    <t>D品男</t>
  </si>
  <si>
    <t>C品男</t>
  </si>
  <si>
    <t>B品男</t>
  </si>
  <si>
    <t>A品男</t>
  </si>
  <si>
    <t>W品女</t>
  </si>
  <si>
    <t>H品女</t>
  </si>
  <si>
    <t>G品女</t>
  </si>
  <si>
    <t>F品女</t>
  </si>
  <si>
    <t>E品女</t>
  </si>
  <si>
    <t>D品女</t>
  </si>
  <si>
    <t>C品女</t>
  </si>
  <si>
    <t>B品女</t>
  </si>
  <si>
    <t>A品女</t>
  </si>
  <si>
    <t>W组男子个品太极一章</t>
  </si>
  <si>
    <t>H组男子个品太极一章</t>
  </si>
  <si>
    <t>G组男子个品太极一章</t>
  </si>
  <si>
    <t>F组男子个品太极一章</t>
  </si>
  <si>
    <t>E组男子个品太极一章</t>
  </si>
  <si>
    <t>D组男子个品太极一章</t>
  </si>
  <si>
    <t>C组男子个品太极一章</t>
  </si>
  <si>
    <t>B组男子个品太极一章</t>
  </si>
  <si>
    <t>A组男子个品太极一章</t>
  </si>
  <si>
    <t>W组男子个品太极二章</t>
  </si>
  <si>
    <t>H组男子个品太极二章</t>
  </si>
  <si>
    <t>G组男子个品太极二章</t>
  </si>
  <si>
    <t>E组男子个品太极二章</t>
  </si>
  <si>
    <t>D组男子个品太极二章</t>
  </si>
  <si>
    <t>C组男子个品太极二章</t>
  </si>
  <si>
    <t>B组男子个品太极二章</t>
  </si>
  <si>
    <t>A组男子个品太极二章</t>
  </si>
  <si>
    <t>W组男子个品太极三章</t>
  </si>
  <si>
    <t>H组男子个品太极三章</t>
  </si>
  <si>
    <t>G组男子个品太极三章</t>
  </si>
  <si>
    <t>E组男子个品太极三章</t>
  </si>
  <si>
    <t>D组男子个品太极三章</t>
  </si>
  <si>
    <t>C组男子个品太极三章</t>
  </si>
  <si>
    <t>B组男子个品太极三章</t>
  </si>
  <si>
    <t>A组男子个品太极三章</t>
  </si>
  <si>
    <t>W组男子个品太极四章</t>
  </si>
  <si>
    <t>H组男子个品太极四章</t>
  </si>
  <si>
    <t>G组男子个品太极四章</t>
  </si>
  <si>
    <t>E组男子个品太极四章</t>
  </si>
  <si>
    <t>D组男子个品太极四章</t>
  </si>
  <si>
    <t>C组男子个品太极四章</t>
  </si>
  <si>
    <t>B组男子个品太极四章</t>
  </si>
  <si>
    <t>A组男子个品太极四章</t>
  </si>
  <si>
    <t>W组男子个品太极五章</t>
  </si>
  <si>
    <t>H组男子个品太极五章</t>
  </si>
  <si>
    <t>G组男子个品太极五章</t>
  </si>
  <si>
    <t>E组男子个品太极五章</t>
  </si>
  <si>
    <t>D组男子个品太极五章</t>
  </si>
  <si>
    <t>C组男子个品太极五章</t>
  </si>
  <si>
    <t>B组男子个品太极五章</t>
  </si>
  <si>
    <t>A组男子个品太极五章</t>
  </si>
  <si>
    <t>W组男子个品太极六章</t>
  </si>
  <si>
    <t>H组男子个品太极六章</t>
  </si>
  <si>
    <t>G组男子个品太极六章</t>
  </si>
  <si>
    <t>E组男子个品太极六章</t>
  </si>
  <si>
    <t>D组男子个品太极六章</t>
  </si>
  <si>
    <t>C组男子个品太极六章</t>
  </si>
  <si>
    <t>B组男子个品太极六章</t>
  </si>
  <si>
    <t>A组男子个品太极六章</t>
  </si>
  <si>
    <t>W组男子个品太极七章</t>
  </si>
  <si>
    <t>H组男子个品太极七章</t>
  </si>
  <si>
    <t>G组男子个品太极七章</t>
  </si>
  <si>
    <t>E组男子个品太极七章</t>
  </si>
  <si>
    <t>D组男子个品太极七章</t>
  </si>
  <si>
    <t>C组男子个品太极七章</t>
  </si>
  <si>
    <t>B组男子个品太极七章</t>
  </si>
  <si>
    <t>A组男子个品太极七章</t>
  </si>
  <si>
    <t>W组男子个品太极八章</t>
  </si>
  <si>
    <t>H组男子个品太极八章</t>
  </si>
  <si>
    <t>G组男子个品太极八章</t>
  </si>
  <si>
    <t>W组男子个品高丽</t>
  </si>
  <si>
    <t>H组男子个品高丽</t>
  </si>
  <si>
    <t>G组男子个品高丽</t>
  </si>
  <si>
    <t>W组女子个品太极一章</t>
  </si>
  <si>
    <t>H组女子个品太极一章</t>
  </si>
  <si>
    <t>G组女子个品太极一章</t>
  </si>
  <si>
    <t>F组女子个品太极一章</t>
  </si>
  <si>
    <t>E组女子个品太极一章</t>
  </si>
  <si>
    <t>D组女子个品太极一章</t>
  </si>
  <si>
    <t>C组女子个品太极一章</t>
  </si>
  <si>
    <t>B组女子个品太极一章</t>
  </si>
  <si>
    <t>A组女子个品太极一章</t>
  </si>
  <si>
    <t>W组女子个品太极二章</t>
  </si>
  <si>
    <t>H组女子个品太极二章</t>
  </si>
  <si>
    <t>G组女子个品太极二章</t>
  </si>
  <si>
    <t>E组女子个品太极二章</t>
  </si>
  <si>
    <t>D组女子个品太极二章</t>
  </si>
  <si>
    <t>C组女子个品太极二章</t>
  </si>
  <si>
    <t>B组女子个品太极二章</t>
  </si>
  <si>
    <t>A组女子个品太极二章</t>
  </si>
  <si>
    <t>W组女子个品太极三章</t>
  </si>
  <si>
    <t>H组女子个品太极三章</t>
  </si>
  <si>
    <t>G组女子个品太极三章</t>
  </si>
  <si>
    <t>E组女子个品太极三章</t>
  </si>
  <si>
    <t>D组女子个品太极三章</t>
  </si>
  <si>
    <t>C组女子个品太极三章</t>
  </si>
  <si>
    <t>B组女子个品太极三章</t>
  </si>
  <si>
    <t>A组女子个品太极三章</t>
  </si>
  <si>
    <t>W组女子个品太极四章</t>
  </si>
  <si>
    <t>H组女子个品太极四章</t>
  </si>
  <si>
    <t>G组女子个品太极四章</t>
  </si>
  <si>
    <t>E组女子个品太极四章</t>
  </si>
  <si>
    <t>D组女子个品太极四章</t>
  </si>
  <si>
    <t>C组女子个品太极四章</t>
  </si>
  <si>
    <t>B组女子个品太极四章</t>
  </si>
  <si>
    <t>A组女子个品太极四章</t>
  </si>
  <si>
    <t>W组女子个品太极五章</t>
  </si>
  <si>
    <t>H组女子个品太极五章</t>
  </si>
  <si>
    <t>G组女子个品太极五章</t>
  </si>
  <si>
    <t>E组女子个品太极五章</t>
  </si>
  <si>
    <t>D组女子个品太极五章</t>
  </si>
  <si>
    <t>C组女子个品太极五章</t>
  </si>
  <si>
    <t>B组女子个品太极五章</t>
  </si>
  <si>
    <t>A组女子个品太极五章</t>
  </si>
  <si>
    <t>W组女子个品太极六章</t>
  </si>
  <si>
    <t>H组女子个品太极六章</t>
  </si>
  <si>
    <t>G组女子个品太极六章</t>
  </si>
  <si>
    <t>E组女子个品太极六章</t>
  </si>
  <si>
    <t>D组女子个品太极六章</t>
  </si>
  <si>
    <t>C组女子个品太极六章</t>
  </si>
  <si>
    <t>B组女子个品太极六章</t>
  </si>
  <si>
    <t>A组女子个品太极六章</t>
  </si>
  <si>
    <t>W组女子个品太极七章</t>
  </si>
  <si>
    <t>H组女子个品太极七章</t>
  </si>
  <si>
    <t>G组女子个品太极七章</t>
  </si>
  <si>
    <t>E组女子个品太极七章</t>
  </si>
  <si>
    <t>D组女子个品太极七章</t>
  </si>
  <si>
    <t>C组女子个品太极七章</t>
  </si>
  <si>
    <t>B组女子个品太极七章</t>
  </si>
  <si>
    <t>A组女子个品太极七章</t>
  </si>
  <si>
    <t>W组女子个品太极八章</t>
  </si>
  <si>
    <t>H组女子个品太极八章</t>
  </si>
  <si>
    <t>G组女子个品太极八章</t>
  </si>
  <si>
    <t>W组女子个品高丽</t>
  </si>
  <si>
    <t>H组女子个品高丽</t>
  </si>
  <si>
    <t>G组女子个品高丽</t>
  </si>
  <si>
    <t>儿童团男</t>
  </si>
  <si>
    <t>儿童团女</t>
  </si>
  <si>
    <t>少儿团男</t>
  </si>
  <si>
    <t>少儿团女</t>
  </si>
  <si>
    <t>少年乙组团男</t>
  </si>
  <si>
    <t>少年乙组团女</t>
  </si>
  <si>
    <t>少年甲组团男</t>
  </si>
  <si>
    <t>少年甲组团女</t>
  </si>
  <si>
    <t>青年团男</t>
  </si>
  <si>
    <t>青年团女</t>
  </si>
  <si>
    <t>儿童男团太极四章A</t>
  </si>
  <si>
    <t>儿童女团太极四章A</t>
  </si>
  <si>
    <t>少儿男团太极四章A</t>
  </si>
  <si>
    <t>少儿女团太极四章A</t>
  </si>
  <si>
    <t>少年乙组男团太极四章A</t>
  </si>
  <si>
    <t>少年乙组女团太极四章A</t>
  </si>
  <si>
    <t>少年甲组男团太极四章A</t>
  </si>
  <si>
    <t>少年甲组女团太极四章A</t>
  </si>
  <si>
    <t>青年男团太极四章A</t>
  </si>
  <si>
    <t>青年女团太极四章A</t>
  </si>
  <si>
    <t>儿童混双太极四章A</t>
  </si>
  <si>
    <t>少儿混双太极四章A</t>
  </si>
  <si>
    <t>少年乙组混双太极四章A</t>
  </si>
  <si>
    <t>少年甲组混双太极四章A</t>
  </si>
  <si>
    <t>青年混双太极四章A</t>
  </si>
  <si>
    <t>儿童男团太极六章A</t>
  </si>
  <si>
    <t>儿童女团太极六章A</t>
  </si>
  <si>
    <t>少儿男团太极六章A</t>
  </si>
  <si>
    <t>少儿女团太极六章A</t>
  </si>
  <si>
    <t>少年乙组男团太极六章A</t>
  </si>
  <si>
    <t>少年乙组女团太极六章A</t>
  </si>
  <si>
    <t>少年甲组男团太极六章A</t>
  </si>
  <si>
    <t>少年甲组女团太极六章A</t>
  </si>
  <si>
    <t>青年男团太极六章A</t>
  </si>
  <si>
    <t>青年女团太极六章A</t>
  </si>
  <si>
    <t>儿童混双太极六章A</t>
  </si>
  <si>
    <t>少儿混双太极六章A</t>
  </si>
  <si>
    <t>少年乙组混双太极六章A</t>
  </si>
  <si>
    <t>少年甲组混双太极六章A</t>
  </si>
  <si>
    <t>青年混双太极六章A</t>
  </si>
  <si>
    <t>儿童男团太极八章A</t>
  </si>
  <si>
    <t>儿童女团太极八章A</t>
  </si>
  <si>
    <t>少儿男团太极八章A</t>
  </si>
  <si>
    <t>少儿女团太极八章A</t>
  </si>
  <si>
    <t>少年乙组男团太极八章A</t>
  </si>
  <si>
    <t>少年乙组女团太极八章A</t>
  </si>
  <si>
    <t>少年甲组男团太极八章A</t>
  </si>
  <si>
    <t>少年甲组女团太极八章A</t>
  </si>
  <si>
    <t>青年男团太极八章A</t>
  </si>
  <si>
    <t>青年女团太极八章A</t>
  </si>
  <si>
    <t>儿童混双太极八章A</t>
  </si>
  <si>
    <t>少儿混双太极八章A</t>
  </si>
  <si>
    <t>少年乙组混双太极八章A</t>
  </si>
  <si>
    <t>少年甲组混双太极八章A</t>
  </si>
  <si>
    <t>青年混双太极八章A</t>
  </si>
  <si>
    <t>儿童男团高丽A</t>
  </si>
  <si>
    <t>儿童女团高丽A</t>
  </si>
  <si>
    <t>少儿男团高丽A</t>
  </si>
  <si>
    <t>少儿女团高丽A</t>
  </si>
  <si>
    <t>少年乙组男团高丽A</t>
  </si>
  <si>
    <t>少年乙组女团高丽A</t>
  </si>
  <si>
    <t>少年甲组男团高丽A</t>
  </si>
  <si>
    <t>少年甲组女团高丽A</t>
  </si>
  <si>
    <t>青年男团高丽A</t>
  </si>
  <si>
    <t>青年女团高丽A</t>
  </si>
  <si>
    <t>儿童混双高丽A</t>
  </si>
  <si>
    <t>少儿混双高丽A</t>
  </si>
  <si>
    <t>少年乙组混双高丽A</t>
  </si>
  <si>
    <t>少年甲组混双高丽A</t>
  </si>
  <si>
    <t>青年混双高丽A</t>
  </si>
  <si>
    <t>儿童男团太白A</t>
  </si>
  <si>
    <t>儿童女团太白A</t>
  </si>
  <si>
    <t>少儿男团太白A</t>
  </si>
  <si>
    <t>少儿女团太白A</t>
  </si>
  <si>
    <t>少年乙组男团太白A</t>
  </si>
  <si>
    <t>少年乙组女团太白A</t>
  </si>
  <si>
    <t>少年甲组男团太白A</t>
  </si>
  <si>
    <t>少年甲组女团太白A</t>
  </si>
  <si>
    <t>青年男团太白A</t>
  </si>
  <si>
    <t>青年女团太白A</t>
  </si>
  <si>
    <t>儿童混双太白A</t>
  </si>
  <si>
    <t>少儿混双太白A</t>
  </si>
  <si>
    <t>少年乙组混双太白A</t>
  </si>
  <si>
    <t>少年甲组混双太白A</t>
  </si>
  <si>
    <t>青年混双太白A</t>
  </si>
  <si>
    <t>儿童男团太极四章B</t>
  </si>
  <si>
    <t>儿童女团太极四章B</t>
  </si>
  <si>
    <t>少儿男团太极四章B</t>
  </si>
  <si>
    <t>少儿女团太极四章B</t>
  </si>
  <si>
    <t>少年乙组男团太极四章B</t>
  </si>
  <si>
    <t>少年乙组女团太极四章B</t>
  </si>
  <si>
    <t>少年甲组男团太极四章B</t>
  </si>
  <si>
    <t>少年甲组女团太极四章B</t>
  </si>
  <si>
    <t>青年男团太极四章B</t>
  </si>
  <si>
    <t>青年女团太极四章B</t>
  </si>
  <si>
    <t>儿童混双太极四章B</t>
  </si>
  <si>
    <t>少儿混双太极四章B</t>
  </si>
  <si>
    <t>少年乙组混双太极四章B</t>
  </si>
  <si>
    <t>少年甲组混双太极四章B</t>
  </si>
  <si>
    <t>青年混双太极四章B</t>
  </si>
  <si>
    <t>儿童男团太极六章B</t>
  </si>
  <si>
    <t>儿童女团太极六章B</t>
  </si>
  <si>
    <t>少儿男团太极六章B</t>
  </si>
  <si>
    <t>少儿女团太极六章B</t>
  </si>
  <si>
    <t>少年乙组男团太极六章B</t>
  </si>
  <si>
    <t>少年乙组女团太极六章B</t>
  </si>
  <si>
    <t>少年甲组男团太极六章B</t>
  </si>
  <si>
    <t>少年甲组女团太极六章B</t>
  </si>
  <si>
    <t>青年男团太极六章B</t>
  </si>
  <si>
    <t>青年女团太极六章B</t>
  </si>
  <si>
    <t>儿童混双太极六章B</t>
  </si>
  <si>
    <t>少儿混双太极六章B</t>
  </si>
  <si>
    <t>少年乙组混双太极六章B</t>
  </si>
  <si>
    <t>少年甲组混双太极六章B</t>
  </si>
  <si>
    <t>青年混双太极六章B</t>
  </si>
  <si>
    <t>儿童男团太极八章B</t>
  </si>
  <si>
    <t>儿童女团太极八章B</t>
  </si>
  <si>
    <t>少儿男团太极八章B</t>
  </si>
  <si>
    <t>少儿女团太极八章B</t>
  </si>
  <si>
    <t>少年乙组男团太极八章B</t>
  </si>
  <si>
    <t>少年乙组女团太极八章B</t>
  </si>
  <si>
    <t>少年甲组男团太极八章B</t>
  </si>
  <si>
    <t>少年甲组女团太极八章B</t>
  </si>
  <si>
    <t>青年男团太极八章B</t>
  </si>
  <si>
    <t>青年女团太极八章B</t>
  </si>
  <si>
    <t>儿童混双太极八章B</t>
  </si>
  <si>
    <t>少儿混双太极八章B</t>
  </si>
  <si>
    <t>少年乙组混双太极八章B</t>
  </si>
  <si>
    <t>少年甲组混双太极八章B</t>
  </si>
  <si>
    <t>青年混双太极八章B</t>
  </si>
  <si>
    <t>儿童男团高丽B</t>
  </si>
  <si>
    <t>儿童女团高丽B</t>
  </si>
  <si>
    <t>少儿男团高丽B</t>
  </si>
  <si>
    <t>少儿女团高丽B</t>
  </si>
  <si>
    <t>少年乙组男团高丽B</t>
  </si>
  <si>
    <t>少年乙组女团高丽B</t>
  </si>
  <si>
    <t>少年甲组男团高丽B</t>
  </si>
  <si>
    <t>少年甲组女团高丽B</t>
  </si>
  <si>
    <t>青年男团高丽B</t>
  </si>
  <si>
    <t>青年女团高丽B</t>
  </si>
  <si>
    <t>儿童混双高丽B</t>
  </si>
  <si>
    <t>少儿混双高丽B</t>
  </si>
  <si>
    <t>少年乙组混双高丽B</t>
  </si>
  <si>
    <t>少年甲组混双高丽B</t>
  </si>
  <si>
    <t>青年混双高丽B</t>
  </si>
  <si>
    <t>儿童男团太白B</t>
  </si>
  <si>
    <t>儿童女团太白B</t>
  </si>
  <si>
    <t>少儿男团太白B</t>
  </si>
  <si>
    <t>少儿女团太白B</t>
  </si>
  <si>
    <t>少年乙组男团太白B</t>
  </si>
  <si>
    <t>少年乙组女团太白B</t>
  </si>
  <si>
    <t>少年甲组男团太白B</t>
  </si>
  <si>
    <t>少年甲组女团太白B</t>
  </si>
  <si>
    <t>青年男团太白B</t>
  </si>
  <si>
    <t>青年女团太白B</t>
  </si>
  <si>
    <t>儿童混双太白B</t>
  </si>
  <si>
    <t>少儿混双太白B</t>
  </si>
  <si>
    <t>少年乙组混双太白B</t>
  </si>
  <si>
    <t>少年甲组混双太白B</t>
  </si>
  <si>
    <t>青年混双太白B</t>
  </si>
  <si>
    <t>女E28KG</t>
  </si>
  <si>
    <t>F品团男</t>
  </si>
  <si>
    <t>E品团男</t>
  </si>
  <si>
    <t>D品团男</t>
  </si>
  <si>
    <t>C品团男</t>
  </si>
  <si>
    <t>B品团男</t>
  </si>
  <si>
    <t>A品团男</t>
  </si>
  <si>
    <t>F组男子团品太极一章X</t>
  </si>
  <si>
    <t>E组男子团体品势太极二章X</t>
  </si>
  <si>
    <t>D组男子团体品势太极三章X</t>
  </si>
  <si>
    <t>C组男子团体品势太极三章X</t>
  </si>
  <si>
    <t>B组男子团体品势太极四章X</t>
  </si>
  <si>
    <t>A组男子团体品势太极五章X</t>
  </si>
  <si>
    <t>F组男子团品太极一章Y</t>
  </si>
  <si>
    <t>E组男子团体品势太极二章Y</t>
  </si>
  <si>
    <t>D组男子团体品势太极三章Y</t>
  </si>
  <si>
    <t>C组男子团体品势太极三章Y</t>
  </si>
  <si>
    <t>B组男子团体品势太极四章Y</t>
  </si>
  <si>
    <t>A组男子团体品势太极五章Y</t>
  </si>
  <si>
    <t>F品团女</t>
  </si>
  <si>
    <t>E品团女</t>
  </si>
  <si>
    <t>D品团女</t>
  </si>
  <si>
    <t>C品团女</t>
  </si>
  <si>
    <t>B品团女</t>
  </si>
  <si>
    <t>A品团女</t>
  </si>
  <si>
    <t>F组女子团品太极一章X</t>
  </si>
  <si>
    <t>E组女子团体品势太极二章X</t>
  </si>
  <si>
    <t>D组女子团体品势太极三章X</t>
  </si>
  <si>
    <t>C组女子团体品势太极三章X</t>
  </si>
  <si>
    <t>B组女子团体品势太极四章X</t>
  </si>
  <si>
    <t>A组女子团体品势太极五章X</t>
  </si>
  <si>
    <t>F组女子团品太极一章Y</t>
  </si>
  <si>
    <t>E组女子团体品势太极二章Y</t>
  </si>
  <si>
    <t>D组女子团体品势太极三章Y</t>
  </si>
  <si>
    <t>C组女子团体品势太极三章Y</t>
  </si>
  <si>
    <t>B组女子团体品势太极四章Y</t>
  </si>
  <si>
    <t>A组女子团体品势太极五章Y</t>
  </si>
  <si>
    <t>F品团AB</t>
  </si>
  <si>
    <t>E品团AB</t>
  </si>
  <si>
    <t>D品团AB</t>
  </si>
  <si>
    <t>C品团AB</t>
  </si>
  <si>
    <t>B品团AB</t>
  </si>
  <si>
    <t>A品团AB</t>
  </si>
  <si>
    <t>F组混双品势太极一章X</t>
  </si>
  <si>
    <t>F组混双品势太极一章Y</t>
  </si>
  <si>
    <t>A</t>
  </si>
  <si>
    <t>C</t>
  </si>
  <si>
    <t>G</t>
  </si>
  <si>
    <t>男B52KG</t>
  </si>
  <si>
    <t>男C31KG</t>
  </si>
  <si>
    <t>男C34KG</t>
  </si>
  <si>
    <t>男C37KG</t>
  </si>
  <si>
    <t>男C41KG</t>
  </si>
  <si>
    <t>男C45KG</t>
  </si>
  <si>
    <t>男C49KG</t>
  </si>
  <si>
    <t>男C54KG</t>
  </si>
  <si>
    <t>男C54KG+</t>
  </si>
  <si>
    <t>女C29KG</t>
  </si>
  <si>
    <t>女C32KG</t>
  </si>
  <si>
    <t>女C35KG</t>
  </si>
  <si>
    <t>女C39KG</t>
  </si>
  <si>
    <t>女C43KG</t>
  </si>
  <si>
    <t>女C47KG</t>
  </si>
  <si>
    <t>女C52KG</t>
  </si>
  <si>
    <t>女C52KG+</t>
  </si>
  <si>
    <t>男D28KG</t>
  </si>
  <si>
    <t>男D30KG</t>
  </si>
  <si>
    <t>男D42KG</t>
  </si>
  <si>
    <t>男D42KG+</t>
  </si>
  <si>
    <t>女D24KG</t>
  </si>
  <si>
    <t>女D26KG</t>
  </si>
  <si>
    <t>女D30KG</t>
  </si>
  <si>
    <t>女D33KG</t>
  </si>
  <si>
    <t>女D36KG</t>
  </si>
  <si>
    <t>女D40KG</t>
  </si>
  <si>
    <t>女D40KG+</t>
  </si>
  <si>
    <t>男E38KG</t>
  </si>
  <si>
    <t>男E38KG+</t>
  </si>
  <si>
    <t>女E22KG</t>
  </si>
  <si>
    <t>女E25KG</t>
  </si>
  <si>
    <t>女E37KG</t>
  </si>
  <si>
    <t>女E37KG+</t>
  </si>
  <si>
    <t>男F26KG</t>
  </si>
  <si>
    <t>男F29KG</t>
  </si>
  <si>
    <t>男F32KG</t>
  </si>
  <si>
    <t>男F35KG</t>
  </si>
  <si>
    <t>男F35KG+</t>
  </si>
  <si>
    <t>女F25KG</t>
  </si>
  <si>
    <t>女F28KG</t>
  </si>
  <si>
    <t>女F31KG</t>
  </si>
  <si>
    <t>女F34KG</t>
  </si>
  <si>
    <t>女F34KG+</t>
  </si>
  <si>
    <t>幼儿</t>
  </si>
  <si>
    <t>幼儿男</t>
  </si>
  <si>
    <t>小学甲组男</t>
  </si>
  <si>
    <t>小学乙组男</t>
  </si>
  <si>
    <t>初中男</t>
  </si>
  <si>
    <t>高中男</t>
  </si>
  <si>
    <t>成人男</t>
  </si>
  <si>
    <t>幼儿男太极三章</t>
  </si>
  <si>
    <t>幼儿男高丽</t>
  </si>
  <si>
    <t>幼儿男太极一章</t>
  </si>
  <si>
    <t>小学甲组男太极一章</t>
  </si>
  <si>
    <t>小学乙组男太极一章</t>
  </si>
  <si>
    <t>初中男太极一章</t>
  </si>
  <si>
    <t>高中男太极一章</t>
  </si>
  <si>
    <t>小学甲组男高丽</t>
  </si>
  <si>
    <t>小学乙组男高丽</t>
  </si>
  <si>
    <t>初中男高丽</t>
  </si>
  <si>
    <t>高中男太白</t>
  </si>
  <si>
    <t>成人男十进</t>
  </si>
  <si>
    <t>成人男太极七章</t>
  </si>
  <si>
    <t>小学甲组男太极五章</t>
  </si>
  <si>
    <t>小学乙组男太极五章</t>
  </si>
  <si>
    <t>初中男太极五章</t>
  </si>
  <si>
    <t>高中男太极七章</t>
  </si>
  <si>
    <t>幼儿女</t>
  </si>
  <si>
    <t>小学甲组女</t>
  </si>
  <si>
    <t>小学乙组女</t>
  </si>
  <si>
    <t>初中女</t>
  </si>
  <si>
    <t>高中女</t>
  </si>
  <si>
    <t>成人女</t>
  </si>
  <si>
    <t>幼儿女太极一章</t>
  </si>
  <si>
    <t>小学甲组女太极一章</t>
  </si>
  <si>
    <t>小学乙组女太极一章</t>
  </si>
  <si>
    <t>初中女太极一章</t>
  </si>
  <si>
    <t>高中女太极一章</t>
  </si>
  <si>
    <t>成人女太极七章</t>
  </si>
  <si>
    <t>幼儿女太极三章</t>
  </si>
  <si>
    <t>小学甲组女太极五章</t>
  </si>
  <si>
    <t>小学乙组女太极五章</t>
  </si>
  <si>
    <t>初中女太极五章</t>
  </si>
  <si>
    <t>高中女太极七章</t>
  </si>
  <si>
    <t>成人女十进</t>
  </si>
  <si>
    <t>幼儿女高丽</t>
  </si>
  <si>
    <t>小学甲组女高丽</t>
  </si>
  <si>
    <t>小学乙组女高丽</t>
  </si>
  <si>
    <t>初中女高丽</t>
  </si>
  <si>
    <t>高中女太白</t>
  </si>
  <si>
    <t>男H19KG</t>
  </si>
  <si>
    <t>女大学</t>
  </si>
  <si>
    <t>男大学</t>
  </si>
  <si>
    <t>大学男子50KG</t>
  </si>
  <si>
    <t>大学男子55KG</t>
  </si>
  <si>
    <t>大学男子60KG</t>
  </si>
  <si>
    <t>大学男子65KG</t>
  </si>
  <si>
    <t>大学男子70KG</t>
  </si>
  <si>
    <t>大学男子75KG</t>
  </si>
  <si>
    <t>大学男子75KG+</t>
  </si>
  <si>
    <t>大学女子45KG</t>
  </si>
  <si>
    <t>大学女子50KG</t>
  </si>
  <si>
    <t>大学女子55KG</t>
  </si>
  <si>
    <t>大学女子60KG</t>
  </si>
  <si>
    <t>大学女子65KG</t>
  </si>
  <si>
    <t>大学女子70KG</t>
  </si>
  <si>
    <t>大学女子70KG+</t>
  </si>
  <si>
    <t>青年</t>
  </si>
  <si>
    <t>少年</t>
  </si>
  <si>
    <t>少儿</t>
  </si>
  <si>
    <t>儿童</t>
  </si>
  <si>
    <t>青年团</t>
  </si>
  <si>
    <t>少年甲组团</t>
  </si>
  <si>
    <t>少年乙组团</t>
  </si>
  <si>
    <t>男D组</t>
  </si>
  <si>
    <t>男E组</t>
  </si>
  <si>
    <t>男子E组团体竞技</t>
  </si>
  <si>
    <t>男子D组团体竞技</t>
  </si>
  <si>
    <t>团体竞技</t>
  </si>
  <si>
    <t>混双组别</t>
  </si>
  <si>
    <t>儿童团</t>
  </si>
  <si>
    <t>少儿团</t>
  </si>
  <si>
    <t>团品组别</t>
  </si>
  <si>
    <t>跆拳舞</t>
  </si>
  <si>
    <t>2018年浙江省大众跆拳道精英赛---报名表</t>
  </si>
  <si>
    <t>H</t>
  </si>
  <si>
    <t>男A40KG</t>
  </si>
  <si>
    <t>男A46KG</t>
  </si>
  <si>
    <t>男A52KG</t>
  </si>
  <si>
    <t>男A58KG</t>
  </si>
  <si>
    <t>男A58KG+</t>
  </si>
  <si>
    <r>
      <t>女A</t>
    </r>
    <r>
      <rPr>
        <sz val="11"/>
        <color indexed="8"/>
        <rFont val="宋体"/>
        <family val="0"/>
      </rPr>
      <t>37</t>
    </r>
    <r>
      <rPr>
        <sz val="11"/>
        <color theme="1"/>
        <rFont val="Calibri"/>
        <family val="0"/>
      </rPr>
      <t>KG</t>
    </r>
  </si>
  <si>
    <t>女A42KG</t>
  </si>
  <si>
    <t>女A48KG</t>
  </si>
  <si>
    <t>女A52KG</t>
  </si>
  <si>
    <t>女A52KG+</t>
  </si>
  <si>
    <r>
      <t>男B</t>
    </r>
    <r>
      <rPr>
        <sz val="11"/>
        <color indexed="8"/>
        <rFont val="宋体"/>
        <family val="0"/>
      </rPr>
      <t>34</t>
    </r>
    <r>
      <rPr>
        <sz val="11"/>
        <color theme="1"/>
        <rFont val="Calibri"/>
        <family val="0"/>
      </rPr>
      <t>KG</t>
    </r>
  </si>
  <si>
    <t>男B38KG</t>
  </si>
  <si>
    <t>男B42KG</t>
  </si>
  <si>
    <t>男B47KG</t>
  </si>
  <si>
    <t>男B57KG</t>
  </si>
  <si>
    <t>男B63KG</t>
  </si>
  <si>
    <t>男B63KG+</t>
  </si>
  <si>
    <r>
      <t>女B</t>
    </r>
    <r>
      <rPr>
        <sz val="11"/>
        <color indexed="8"/>
        <rFont val="宋体"/>
        <family val="0"/>
      </rPr>
      <t>32</t>
    </r>
    <r>
      <rPr>
        <sz val="11"/>
        <color indexed="8"/>
        <rFont val="宋体"/>
        <family val="0"/>
      </rPr>
      <t>KG</t>
    </r>
  </si>
  <si>
    <r>
      <t>女B</t>
    </r>
    <r>
      <rPr>
        <sz val="11"/>
        <color indexed="8"/>
        <rFont val="宋体"/>
        <family val="0"/>
      </rPr>
      <t>36</t>
    </r>
    <r>
      <rPr>
        <sz val="11"/>
        <color theme="1"/>
        <rFont val="Calibri"/>
        <family val="0"/>
      </rPr>
      <t>KG</t>
    </r>
  </si>
  <si>
    <t>女B41KG</t>
  </si>
  <si>
    <t>女B46KG</t>
  </si>
  <si>
    <t>女B52KG</t>
  </si>
  <si>
    <t>女B56KG</t>
  </si>
  <si>
    <t>女B56KG+</t>
  </si>
  <si>
    <t>男H18KG</t>
  </si>
  <si>
    <t>男H20KG</t>
  </si>
  <si>
    <t>男H22KG</t>
  </si>
  <si>
    <t>男H24KG</t>
  </si>
  <si>
    <t>男H26KG</t>
  </si>
  <si>
    <t>男H28KG</t>
  </si>
  <si>
    <t>男H28KG+</t>
  </si>
  <si>
    <t>女H24KG</t>
  </si>
  <si>
    <t>女H26KG</t>
  </si>
  <si>
    <t>女H26KG+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</si>
</sst>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2"/>
      <name val="宋体"/>
      <family val="0"/>
    </font>
    <font>
      <b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FF"/>
      <name val="宋体"/>
      <family val="0"/>
    </font>
    <font>
      <b/>
      <sz val="11"/>
      <color rgb="FF0000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184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36" borderId="22" xfId="0" applyFont="1" applyFill="1" applyBorder="1" applyAlignment="1" applyProtection="1">
      <alignment horizontal="center" vertical="center"/>
      <protection/>
    </xf>
    <xf numFmtId="0" fontId="45" fillId="36" borderId="18" xfId="0" applyFont="1" applyFill="1" applyBorder="1" applyAlignment="1" applyProtection="1">
      <alignment horizontal="center" vertical="center"/>
      <protection/>
    </xf>
    <xf numFmtId="0" fontId="45" fillId="36" borderId="22" xfId="0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150"/>
  <sheetViews>
    <sheetView tabSelected="1"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.7109375" style="23" customWidth="1"/>
    <col min="2" max="2" width="19.00390625" style="23" customWidth="1"/>
    <col min="3" max="3" width="11.00390625" style="23" bestFit="1" customWidth="1"/>
    <col min="4" max="4" width="5.7109375" style="44" bestFit="1" customWidth="1"/>
    <col min="5" max="5" width="9.00390625" style="23" bestFit="1" customWidth="1"/>
    <col min="6" max="6" width="18.7109375" style="23" customWidth="1"/>
    <col min="7" max="7" width="3.7109375" style="44" bestFit="1" customWidth="1"/>
    <col min="8" max="8" width="14.421875" style="44" bestFit="1" customWidth="1"/>
    <col min="9" max="9" width="16.28125" style="44" bestFit="1" customWidth="1"/>
    <col min="10" max="10" width="15.28125" style="44" customWidth="1"/>
    <col min="11" max="13" width="16.00390625" style="44" customWidth="1"/>
    <col min="14" max="14" width="11.57421875" style="23" customWidth="1"/>
    <col min="15" max="15" width="5.7109375" style="23" bestFit="1" customWidth="1"/>
    <col min="16" max="16" width="9.00390625" style="24" customWidth="1"/>
    <col min="17" max="17" width="6.8515625" style="20" hidden="1" customWidth="1"/>
    <col min="18" max="18" width="8.140625" style="30" hidden="1" customWidth="1"/>
    <col min="19" max="19" width="8.7109375" style="30" hidden="1" customWidth="1"/>
    <col min="20" max="20" width="4.7109375" style="30" hidden="1" customWidth="1"/>
    <col min="21" max="21" width="13.00390625" style="23" hidden="1" customWidth="1"/>
    <col min="22" max="22" width="11.00390625" style="23" hidden="1" customWidth="1"/>
    <col min="23" max="23" width="9.00390625" style="23" hidden="1" customWidth="1"/>
    <col min="24" max="16384" width="9.00390625" style="23" customWidth="1"/>
  </cols>
  <sheetData>
    <row r="1" spans="1:20" ht="29.25" customHeight="1">
      <c r="A1" s="69" t="s">
        <v>966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R1" s="36"/>
      <c r="S1" s="36"/>
      <c r="T1" s="36"/>
    </row>
    <row r="2" spans="1:23" s="22" customFormat="1" ht="15" customHeight="1" thickBot="1">
      <c r="A2" s="60" t="s">
        <v>0</v>
      </c>
      <c r="B2" s="61" t="s">
        <v>157</v>
      </c>
      <c r="C2" s="61" t="s">
        <v>158</v>
      </c>
      <c r="D2" s="51" t="s">
        <v>156</v>
      </c>
      <c r="E2" s="61" t="s">
        <v>153</v>
      </c>
      <c r="F2" s="62" t="s">
        <v>5</v>
      </c>
      <c r="G2" s="52" t="s">
        <v>21</v>
      </c>
      <c r="H2" s="51" t="s">
        <v>155</v>
      </c>
      <c r="I2" s="51" t="s">
        <v>960</v>
      </c>
      <c r="J2" s="51" t="s">
        <v>154</v>
      </c>
      <c r="K2" s="51" t="s">
        <v>961</v>
      </c>
      <c r="L2" s="51" t="s">
        <v>964</v>
      </c>
      <c r="M2" s="51" t="s">
        <v>965</v>
      </c>
      <c r="N2" s="61" t="s">
        <v>111</v>
      </c>
      <c r="O2" s="63" t="s">
        <v>4</v>
      </c>
      <c r="Q2" s="19" t="s">
        <v>3</v>
      </c>
      <c r="R2" s="34" t="s">
        <v>61</v>
      </c>
      <c r="S2" s="34" t="s">
        <v>2</v>
      </c>
      <c r="T2" s="34" t="s">
        <v>1</v>
      </c>
      <c r="U2" s="22" t="s">
        <v>112</v>
      </c>
      <c r="V2" s="22" t="s">
        <v>113</v>
      </c>
      <c r="W2" s="22" t="s">
        <v>114</v>
      </c>
    </row>
    <row r="3" spans="1:23" ht="15" customHeight="1">
      <c r="A3" s="50"/>
      <c r="B3" s="39"/>
      <c r="C3" s="39"/>
      <c r="D3" s="41"/>
      <c r="E3" s="56"/>
      <c r="F3" s="65"/>
      <c r="G3" s="53">
        <f>IF(F3="","",IF(MOD(MID(F3,17,1),2),"男","女"))</f>
      </c>
      <c r="H3" s="41"/>
      <c r="I3" s="41"/>
      <c r="J3" s="41"/>
      <c r="K3" s="41"/>
      <c r="L3" s="41"/>
      <c r="M3" s="41"/>
      <c r="N3" s="38"/>
      <c r="O3" s="40"/>
      <c r="Q3" s="20">
        <f>IF('报名表'!D3="队员",IF('报名表'!T3="","",IF('报名表'!G3="","",LOOKUP(POWER('报名表'!T3,-1),'后台数据内容'!$AU$4:$AU$47,'后台数据内容'!$AS$4:$AS$47))&amp;'报名表'!G3),"")</f>
      </c>
      <c r="R3" s="20">
        <f>IF('后台数据内容'!J3="无","无此级别",IF(T3="","",G3&amp;'后台数据内容'!J3))</f>
      </c>
      <c r="S3" s="20">
        <f>IF(H3="","",G3&amp;'后台数据内容'!J3&amp;H3)</f>
      </c>
      <c r="T3" s="20">
        <f aca="true" t="shared" si="0" ref="T3:T66">IF(D3="队员",IF(LEN(F3)=18,MID(F3,7,4),MID(F3,7,6)),"")</f>
      </c>
      <c r="U3" s="23">
        <f>IF(D3="队员",IF(T3="","",IF(G3="","",LOOKUP(POWER(T3,-1),'后台数据内容'!$AY$4:$AY$47,'后台数据内容'!$AW$4:$AW$47)))&amp;G3,"")</f>
      </c>
      <c r="V3" s="23">
        <f>IF(D3="队员",IF(T3="","",IF(G3="","",LOOKUP(POWER(T3,-1),'后台数据内容'!$AY$4:$AY$47,'后台数据内容'!$AW$4:$AW$47)))&amp;"AB","")</f>
      </c>
      <c r="W3" s="23" t="str">
        <f aca="true" t="shared" si="1" ref="W3:W66">R3&amp;"组"</f>
        <v>组</v>
      </c>
    </row>
    <row r="4" spans="1:23" ht="15" customHeight="1">
      <c r="A4" s="25"/>
      <c r="B4" s="48"/>
      <c r="C4" s="48"/>
      <c r="D4" s="41"/>
      <c r="E4" s="57"/>
      <c r="F4" s="65"/>
      <c r="G4" s="53">
        <f aca="true" t="shared" si="2" ref="G4:G67">IF(F4="","",IF(MOD(MID(F4,17,1),2),"男","女"))</f>
      </c>
      <c r="H4" s="42"/>
      <c r="I4" s="41"/>
      <c r="J4" s="58"/>
      <c r="K4" s="41"/>
      <c r="L4" s="41"/>
      <c r="M4" s="41"/>
      <c r="N4" s="48"/>
      <c r="O4" s="26"/>
      <c r="Q4" s="20">
        <f>IF('报名表'!D4="队员",IF('报名表'!T4="","",IF('报名表'!G4="","",LOOKUP(POWER('报名表'!T4,-1),'后台数据内容'!$AU$4:$AU$47,'后台数据内容'!$AS$4:$AS$47))&amp;'报名表'!G4),"")</f>
      </c>
      <c r="R4" s="20">
        <f>IF('后台数据内容'!J4="无","无此级别",IF(T4="","",G4&amp;'后台数据内容'!J4))</f>
      </c>
      <c r="S4" s="20">
        <f>IF(H4="","",G4&amp;'后台数据内容'!J4&amp;H4)</f>
      </c>
      <c r="T4" s="20">
        <f t="shared" si="0"/>
      </c>
      <c r="U4" s="23">
        <f>IF(D4="队员",IF(T4="","",IF(G4="","",LOOKUP(POWER(T4,-1),'后台数据内容'!$AY$4:$AY$47,'后台数据内容'!$AW$4:$AW$47)))&amp;G4,"")</f>
      </c>
      <c r="V4" s="23">
        <f>IF(D4="队员",IF(T4="","",IF(G4="","",LOOKUP(POWER(T4,-1),'后台数据内容'!$AY$4:$AY$47,'后台数据内容'!$AW$4:$AW$47)))&amp;"AB","")</f>
      </c>
      <c r="W4" s="23" t="str">
        <f t="shared" si="1"/>
        <v>组</v>
      </c>
    </row>
    <row r="5" spans="1:23" ht="15" customHeight="1">
      <c r="A5" s="25"/>
      <c r="B5" s="12"/>
      <c r="C5" s="12"/>
      <c r="D5" s="41"/>
      <c r="E5" s="12"/>
      <c r="F5" s="59"/>
      <c r="G5" s="53">
        <f t="shared" si="2"/>
      </c>
      <c r="H5" s="42"/>
      <c r="I5" s="41"/>
      <c r="J5" s="42"/>
      <c r="K5" s="41"/>
      <c r="L5" s="41"/>
      <c r="M5" s="41"/>
      <c r="N5" s="48"/>
      <c r="O5" s="26"/>
      <c r="Q5" s="20">
        <f>IF('报名表'!D5="队员",IF('报名表'!T5="","",IF('报名表'!G5="","",LOOKUP(POWER('报名表'!T5,-1),'后台数据内容'!$AU$4:$AU$47,'后台数据内容'!$AS$4:$AS$47))&amp;'报名表'!G5),"")</f>
      </c>
      <c r="R5" s="20">
        <f>IF('后台数据内容'!J5="无","无此级别",IF(T5="","",G5&amp;'后台数据内容'!J5))</f>
      </c>
      <c r="S5" s="20">
        <f>IF(H5="","",G5&amp;'后台数据内容'!J5&amp;H5)</f>
      </c>
      <c r="T5" s="20">
        <f t="shared" si="0"/>
      </c>
      <c r="U5" s="23">
        <f>IF(D5="队员",IF(T5="","",IF(G5="","",LOOKUP(POWER(T5,-1),'后台数据内容'!$AY$4:$AY$47,'后台数据内容'!$AW$4:$AW$47)))&amp;G5,"")</f>
      </c>
      <c r="V5" s="23">
        <f>IF(D5="队员",IF(T5="","",IF(G5="","",LOOKUP(POWER(T5,-1),'后台数据内容'!$AY$4:$AY$47,'后台数据内容'!$AW$4:$AW$47)))&amp;"AB","")</f>
      </c>
      <c r="W5" s="23" t="str">
        <f t="shared" si="1"/>
        <v>组</v>
      </c>
    </row>
    <row r="6" spans="1:23" ht="15" customHeight="1">
      <c r="A6" s="25"/>
      <c r="B6" s="12"/>
      <c r="C6" s="12"/>
      <c r="D6" s="41"/>
      <c r="E6" s="12"/>
      <c r="F6" s="59"/>
      <c r="G6" s="53">
        <f t="shared" si="2"/>
      </c>
      <c r="H6" s="42"/>
      <c r="I6" s="41"/>
      <c r="J6" s="42"/>
      <c r="K6" s="41"/>
      <c r="L6" s="41"/>
      <c r="M6" s="41"/>
      <c r="N6" s="48"/>
      <c r="O6" s="26"/>
      <c r="Q6" s="20">
        <f>IF('报名表'!D6="队员",IF('报名表'!T6="","",IF('报名表'!G6="","",LOOKUP(POWER('报名表'!T6,-1),'后台数据内容'!$AU$4:$AU$47,'后台数据内容'!$AS$4:$AS$47))&amp;'报名表'!G6),"")</f>
      </c>
      <c r="R6" s="20">
        <f>IF('后台数据内容'!J6="无","无此级别",IF(T6="","",G6&amp;'后台数据内容'!J6))</f>
      </c>
      <c r="S6" s="20">
        <f>IF(H6="","",G6&amp;'后台数据内容'!J6&amp;H6)</f>
      </c>
      <c r="T6" s="20">
        <f t="shared" si="0"/>
      </c>
      <c r="U6" s="23">
        <f>IF(D6="队员",IF(T6="","",IF(G6="","",LOOKUP(POWER(T6,-1),'后台数据内容'!$AY$4:$AY$47,'后台数据内容'!$AW$4:$AW$47)))&amp;G6,"")</f>
      </c>
      <c r="V6" s="23">
        <f>IF(D6="队员",IF(T6="","",IF(G6="","",LOOKUP(POWER(T6,-1),'后台数据内容'!$AY$4:$AY$47,'后台数据内容'!$AW$4:$AW$47)))&amp;"AB","")</f>
      </c>
      <c r="W6" s="23" t="str">
        <f t="shared" si="1"/>
        <v>组</v>
      </c>
    </row>
    <row r="7" spans="1:23" ht="15" customHeight="1">
      <c r="A7" s="25"/>
      <c r="B7" s="12"/>
      <c r="C7" s="12"/>
      <c r="D7" s="41"/>
      <c r="E7" s="12"/>
      <c r="F7" s="55"/>
      <c r="G7" s="53">
        <f t="shared" si="2"/>
      </c>
      <c r="H7" s="42"/>
      <c r="I7" s="41"/>
      <c r="J7" s="42"/>
      <c r="K7" s="41"/>
      <c r="L7" s="41"/>
      <c r="M7" s="41"/>
      <c r="N7" s="48"/>
      <c r="O7" s="26"/>
      <c r="Q7" s="20">
        <f>IF('报名表'!D7="队员",IF('报名表'!T7="","",IF('报名表'!G7="","",LOOKUP(POWER('报名表'!T7,-1),'后台数据内容'!$AU$4:$AU$47,'后台数据内容'!$AS$4:$AS$47))&amp;'报名表'!G7),"")</f>
      </c>
      <c r="R7" s="20">
        <f>IF('后台数据内容'!J7="无","无此级别",IF(T7="","",G7&amp;'后台数据内容'!J7))</f>
      </c>
      <c r="S7" s="20">
        <f>IF(H7="","",G7&amp;'后台数据内容'!J7&amp;H7)</f>
      </c>
      <c r="T7" s="20">
        <f t="shared" si="0"/>
      </c>
      <c r="U7" s="23">
        <f>IF(D7="队员",IF(T7="","",IF(G7="","",LOOKUP(POWER(T7,-1),'后台数据内容'!$AY$4:$AY$47,'后台数据内容'!$AW$4:$AW$47)))&amp;G7,"")</f>
      </c>
      <c r="V7" s="23">
        <f>IF(D7="队员",IF(T7="","",IF(G7="","",LOOKUP(POWER(T7,-1),'后台数据内容'!$AY$4:$AY$47,'后台数据内容'!$AW$4:$AW$47)))&amp;"AB","")</f>
      </c>
      <c r="W7" s="23" t="str">
        <f t="shared" si="1"/>
        <v>组</v>
      </c>
    </row>
    <row r="8" spans="1:23" ht="15" customHeight="1">
      <c r="A8" s="25"/>
      <c r="B8" s="12"/>
      <c r="C8" s="12"/>
      <c r="D8" s="41"/>
      <c r="E8" s="12"/>
      <c r="F8" s="55"/>
      <c r="G8" s="53">
        <f t="shared" si="2"/>
      </c>
      <c r="H8" s="42"/>
      <c r="I8" s="41"/>
      <c r="J8" s="42"/>
      <c r="K8" s="41"/>
      <c r="L8" s="41"/>
      <c r="M8" s="41"/>
      <c r="N8" s="48"/>
      <c r="O8" s="26"/>
      <c r="Q8" s="20">
        <f>IF('报名表'!D8="队员",IF('报名表'!T8="","",IF('报名表'!G8="","",LOOKUP(POWER('报名表'!T8,-1),'后台数据内容'!$AU$4:$AU$47,'后台数据内容'!$AS$4:$AS$47))&amp;'报名表'!G8),"")</f>
      </c>
      <c r="R8" s="20">
        <f>IF('后台数据内容'!J8="无","无此级别",IF(T8="","",G8&amp;'后台数据内容'!J8))</f>
      </c>
      <c r="S8" s="20">
        <f>IF(H8="","",G8&amp;'后台数据内容'!J8&amp;H8)</f>
      </c>
      <c r="T8" s="20">
        <f t="shared" si="0"/>
      </c>
      <c r="U8" s="23">
        <f>IF(D8="队员",IF(T8="","",IF(G8="","",LOOKUP(POWER(T8,-1),'后台数据内容'!$AY$4:$AY$47,'后台数据内容'!$AW$4:$AW$47)))&amp;G8,"")</f>
      </c>
      <c r="V8" s="23">
        <f>IF(D8="队员",IF(T8="","",IF(G8="","",LOOKUP(POWER(T8,-1),'后台数据内容'!$AY$4:$AY$47,'后台数据内容'!$AW$4:$AW$47)))&amp;"AB","")</f>
      </c>
      <c r="W8" s="23" t="str">
        <f t="shared" si="1"/>
        <v>组</v>
      </c>
    </row>
    <row r="9" spans="1:23" ht="15" customHeight="1">
      <c r="A9" s="25"/>
      <c r="B9" s="12"/>
      <c r="C9" s="12"/>
      <c r="D9" s="41"/>
      <c r="E9" s="12"/>
      <c r="F9" s="59"/>
      <c r="G9" s="53">
        <f t="shared" si="2"/>
      </c>
      <c r="H9" s="42"/>
      <c r="I9" s="41"/>
      <c r="J9" s="42"/>
      <c r="K9" s="41"/>
      <c r="L9" s="41"/>
      <c r="M9" s="41"/>
      <c r="N9" s="48"/>
      <c r="O9" s="26"/>
      <c r="Q9" s="20">
        <f>IF('报名表'!D9="队员",IF('报名表'!T9="","",IF('报名表'!G9="","",LOOKUP(POWER('报名表'!T9,-1),'后台数据内容'!$AU$4:$AU$47,'后台数据内容'!$AS$4:$AS$47))&amp;'报名表'!G9),"")</f>
      </c>
      <c r="R9" s="20">
        <f>IF('后台数据内容'!J9="无","无此级别",IF(T9="","",G9&amp;'后台数据内容'!J9))</f>
      </c>
      <c r="S9" s="20">
        <f>IF(H9="","",G9&amp;'后台数据内容'!J9&amp;H9)</f>
      </c>
      <c r="T9" s="20">
        <f t="shared" si="0"/>
      </c>
      <c r="U9" s="23">
        <f>IF(D9="队员",IF(T9="","",IF(G9="","",LOOKUP(POWER(T9,-1),'后台数据内容'!$AY$4:$AY$47,'后台数据内容'!$AW$4:$AW$47)))&amp;G9,"")</f>
      </c>
      <c r="V9" s="23">
        <f>IF(D9="队员",IF(T9="","",IF(G9="","",LOOKUP(POWER(T9,-1),'后台数据内容'!$AY$4:$AY$47,'后台数据内容'!$AW$4:$AW$47)))&amp;"AB","")</f>
      </c>
      <c r="W9" s="23" t="str">
        <f t="shared" si="1"/>
        <v>组</v>
      </c>
    </row>
    <row r="10" spans="1:23" ht="15" customHeight="1">
      <c r="A10" s="25"/>
      <c r="B10" s="12"/>
      <c r="C10" s="12"/>
      <c r="D10" s="41"/>
      <c r="E10" s="12"/>
      <c r="F10" s="59"/>
      <c r="G10" s="53">
        <f t="shared" si="2"/>
      </c>
      <c r="H10" s="42"/>
      <c r="I10" s="41"/>
      <c r="J10" s="42"/>
      <c r="K10" s="41"/>
      <c r="L10" s="41"/>
      <c r="M10" s="41"/>
      <c r="N10" s="48"/>
      <c r="O10" s="26"/>
      <c r="Q10" s="20">
        <f>IF('报名表'!D10="队员",IF('报名表'!T10="","",IF('报名表'!G10="","",LOOKUP(POWER('报名表'!T10,-1),'后台数据内容'!$AU$4:$AU$47,'后台数据内容'!$AS$4:$AS$47))&amp;'报名表'!G10),"")</f>
      </c>
      <c r="R10" s="20">
        <f>IF('后台数据内容'!J10="无","无此级别",IF(T10="","",G10&amp;'后台数据内容'!J10))</f>
      </c>
      <c r="S10" s="20">
        <f>IF(H10="","",G10&amp;'后台数据内容'!J10&amp;H10)</f>
      </c>
      <c r="T10" s="20">
        <f t="shared" si="0"/>
      </c>
      <c r="U10" s="23">
        <f>IF(D10="队员",IF(T10="","",IF(G10="","",LOOKUP(POWER(T10,-1),'后台数据内容'!$AY$4:$AY$47,'后台数据内容'!$AW$4:$AW$47)))&amp;G10,"")</f>
      </c>
      <c r="V10" s="23">
        <f>IF(D10="队员",IF(T10="","",IF(G10="","",LOOKUP(POWER(T10,-1),'后台数据内容'!$AY$4:$AY$47,'后台数据内容'!$AW$4:$AW$47)))&amp;"AB","")</f>
      </c>
      <c r="W10" s="23" t="str">
        <f t="shared" si="1"/>
        <v>组</v>
      </c>
    </row>
    <row r="11" spans="1:23" ht="15" customHeight="1">
      <c r="A11" s="25"/>
      <c r="B11" s="12"/>
      <c r="C11" s="12"/>
      <c r="D11" s="41"/>
      <c r="E11" s="12"/>
      <c r="F11" s="18"/>
      <c r="G11" s="53">
        <f t="shared" si="2"/>
      </c>
      <c r="H11" s="42"/>
      <c r="I11" s="41"/>
      <c r="J11" s="42"/>
      <c r="K11" s="41"/>
      <c r="L11" s="41"/>
      <c r="M11" s="41"/>
      <c r="N11" s="48"/>
      <c r="O11" s="26"/>
      <c r="Q11" s="20">
        <f>IF('报名表'!D11="队员",IF('报名表'!T11="","",IF('报名表'!G11="","",LOOKUP(POWER('报名表'!T11,-1),'后台数据内容'!$AU$4:$AU$47,'后台数据内容'!$AS$4:$AS$47))&amp;'报名表'!G11),"")</f>
      </c>
      <c r="R11" s="20">
        <f>IF('后台数据内容'!J11="无","无此级别",IF(T11="","",G11&amp;'后台数据内容'!J11))</f>
      </c>
      <c r="S11" s="20">
        <f>IF(H11="","",G11&amp;'后台数据内容'!J11&amp;H11)</f>
      </c>
      <c r="T11" s="20">
        <f t="shared" si="0"/>
      </c>
      <c r="U11" s="23">
        <f>IF(D11="队员",IF(T11="","",IF(G11="","",LOOKUP(POWER(T11,-1),'后台数据内容'!$AY$4:$AY$47,'后台数据内容'!$AW$4:$AW$47)))&amp;G11,"")</f>
      </c>
      <c r="V11" s="23">
        <f>IF(D11="队员",IF(T11="","",IF(G11="","",LOOKUP(POWER(T11,-1),'后台数据内容'!$AY$4:$AY$47,'后台数据内容'!$AW$4:$AW$47)))&amp;"AB","")</f>
      </c>
      <c r="W11" s="23" t="str">
        <f t="shared" si="1"/>
        <v>组</v>
      </c>
    </row>
    <row r="12" spans="1:23" ht="15" customHeight="1">
      <c r="A12" s="25"/>
      <c r="B12" s="12"/>
      <c r="C12" s="12"/>
      <c r="D12" s="41"/>
      <c r="E12" s="12"/>
      <c r="F12" s="18"/>
      <c r="G12" s="53">
        <f t="shared" si="2"/>
      </c>
      <c r="H12" s="42"/>
      <c r="I12" s="41"/>
      <c r="J12" s="42"/>
      <c r="K12" s="41"/>
      <c r="L12" s="41"/>
      <c r="M12" s="41"/>
      <c r="N12" s="48"/>
      <c r="O12" s="26"/>
      <c r="Q12" s="20">
        <f>IF('报名表'!D12="队员",IF('报名表'!T12="","",IF('报名表'!G12="","",LOOKUP(POWER('报名表'!T12,-1),'后台数据内容'!$AU$4:$AU$47,'后台数据内容'!$AS$4:$AS$47))&amp;'报名表'!G12),"")</f>
      </c>
      <c r="R12" s="20">
        <f>IF('后台数据内容'!J12="无","无此级别",IF(T12="","",G12&amp;'后台数据内容'!J12))</f>
      </c>
      <c r="S12" s="20">
        <f>IF(H12="","",G12&amp;'后台数据内容'!J12&amp;H12)</f>
      </c>
      <c r="T12" s="20">
        <f t="shared" si="0"/>
      </c>
      <c r="U12" s="23">
        <f>IF(D12="队员",IF(T12="","",IF(G12="","",LOOKUP(POWER(T12,-1),'后台数据内容'!$AY$4:$AY$47,'后台数据内容'!$AW$4:$AW$47)))&amp;G12,"")</f>
      </c>
      <c r="V12" s="23">
        <f>IF(D12="队员",IF(T12="","",IF(G12="","",LOOKUP(POWER(T12,-1),'后台数据内容'!$AY$4:$AY$47,'后台数据内容'!$AW$4:$AW$47)))&amp;"AB","")</f>
      </c>
      <c r="W12" s="23" t="str">
        <f t="shared" si="1"/>
        <v>组</v>
      </c>
    </row>
    <row r="13" spans="1:23" ht="15" customHeight="1">
      <c r="A13" s="25"/>
      <c r="B13" s="12"/>
      <c r="C13" s="12"/>
      <c r="D13" s="41"/>
      <c r="E13" s="12"/>
      <c r="F13" s="18"/>
      <c r="G13" s="53">
        <f t="shared" si="2"/>
      </c>
      <c r="H13" s="42"/>
      <c r="I13" s="41"/>
      <c r="J13" s="42"/>
      <c r="K13" s="41"/>
      <c r="L13" s="41"/>
      <c r="M13" s="41"/>
      <c r="N13" s="48"/>
      <c r="O13" s="26"/>
      <c r="Q13" s="20">
        <f>IF('报名表'!D13="队员",IF('报名表'!T13="","",IF('报名表'!G13="","",LOOKUP(POWER('报名表'!T13,-1),'后台数据内容'!$AU$4:$AU$47,'后台数据内容'!$AS$4:$AS$47))&amp;'报名表'!G13),"")</f>
      </c>
      <c r="R13" s="20">
        <f>IF('后台数据内容'!J13="无","无此级别",IF(T13="","",G13&amp;'后台数据内容'!J13))</f>
      </c>
      <c r="S13" s="20">
        <f>IF(H13="","",G13&amp;'后台数据内容'!J13&amp;H13)</f>
      </c>
      <c r="T13" s="20">
        <f t="shared" si="0"/>
      </c>
      <c r="U13" s="23">
        <f>IF(D13="队员",IF(T13="","",IF(G13="","",LOOKUP(POWER(T13,-1),'后台数据内容'!$AY$4:$AY$47,'后台数据内容'!$AW$4:$AW$47)))&amp;G13,"")</f>
      </c>
      <c r="V13" s="23">
        <f>IF(D13="队员",IF(T13="","",IF(G13="","",LOOKUP(POWER(T13,-1),'后台数据内容'!$AY$4:$AY$47,'后台数据内容'!$AW$4:$AW$47)))&amp;"AB","")</f>
      </c>
      <c r="W13" s="23" t="str">
        <f t="shared" si="1"/>
        <v>组</v>
      </c>
    </row>
    <row r="14" spans="1:23" ht="15" customHeight="1">
      <c r="A14" s="25"/>
      <c r="B14" s="12"/>
      <c r="C14" s="12"/>
      <c r="D14" s="41"/>
      <c r="E14" s="12"/>
      <c r="F14" s="18"/>
      <c r="G14" s="53">
        <f t="shared" si="2"/>
      </c>
      <c r="H14" s="42"/>
      <c r="I14" s="41"/>
      <c r="J14" s="42"/>
      <c r="K14" s="41"/>
      <c r="L14" s="41"/>
      <c r="M14" s="41"/>
      <c r="N14" s="48"/>
      <c r="O14" s="26"/>
      <c r="Q14" s="20">
        <f>IF('报名表'!D14="队员",IF('报名表'!T14="","",IF('报名表'!G14="","",LOOKUP(POWER('报名表'!T14,-1),'后台数据内容'!$AU$4:$AU$47,'后台数据内容'!$AS$4:$AS$47))&amp;'报名表'!G14),"")</f>
      </c>
      <c r="R14" s="20">
        <f>IF('后台数据内容'!J14="无","无此级别",IF(T14="","",G14&amp;'后台数据内容'!J14))</f>
      </c>
      <c r="S14" s="20">
        <f>IF(H14="","",G14&amp;'后台数据内容'!J14&amp;H14)</f>
      </c>
      <c r="T14" s="20">
        <f t="shared" si="0"/>
      </c>
      <c r="U14" s="23">
        <f>IF(D14="队员",IF(T14="","",IF(G14="","",LOOKUP(POWER(T14,-1),'后台数据内容'!$AY$4:$AY$47,'后台数据内容'!$AW$4:$AW$47)))&amp;G14,"")</f>
      </c>
      <c r="V14" s="23">
        <f>IF(D14="队员",IF(T14="","",IF(G14="","",LOOKUP(POWER(T14,-1),'后台数据内容'!$AY$4:$AY$47,'后台数据内容'!$AW$4:$AW$47)))&amp;"AB","")</f>
      </c>
      <c r="W14" s="23" t="str">
        <f t="shared" si="1"/>
        <v>组</v>
      </c>
    </row>
    <row r="15" spans="1:23" ht="15" customHeight="1">
      <c r="A15" s="25"/>
      <c r="B15" s="12"/>
      <c r="C15" s="12"/>
      <c r="D15" s="41"/>
      <c r="E15" s="12"/>
      <c r="F15" s="18"/>
      <c r="G15" s="53">
        <f t="shared" si="2"/>
      </c>
      <c r="H15" s="42"/>
      <c r="I15" s="41"/>
      <c r="J15" s="42"/>
      <c r="K15" s="41"/>
      <c r="L15" s="41"/>
      <c r="M15" s="41"/>
      <c r="N15" s="48"/>
      <c r="O15" s="26"/>
      <c r="Q15" s="20">
        <f>IF('报名表'!D15="队员",IF('报名表'!T15="","",IF('报名表'!G15="","",LOOKUP(POWER('报名表'!T15,-1),'后台数据内容'!$AU$4:$AU$47,'后台数据内容'!$AS$4:$AS$47))&amp;'报名表'!G15),"")</f>
      </c>
      <c r="R15" s="20">
        <f>IF('后台数据内容'!J15="无","无此级别",IF(T15="","",G15&amp;'后台数据内容'!J15))</f>
      </c>
      <c r="S15" s="20">
        <f>IF(H15="","",G15&amp;'后台数据内容'!J15&amp;H15)</f>
      </c>
      <c r="T15" s="20">
        <f t="shared" si="0"/>
      </c>
      <c r="U15" s="23">
        <f>IF(D15="队员",IF(T15="","",IF(G15="","",LOOKUP(POWER(T15,-1),'后台数据内容'!$AY$4:$AY$47,'后台数据内容'!$AW$4:$AW$47)))&amp;G15,"")</f>
      </c>
      <c r="V15" s="23">
        <f>IF(D15="队员",IF(T15="","",IF(G15="","",LOOKUP(POWER(T15,-1),'后台数据内容'!$AY$4:$AY$47,'后台数据内容'!$AW$4:$AW$47)))&amp;"AB","")</f>
      </c>
      <c r="W15" s="23" t="str">
        <f t="shared" si="1"/>
        <v>组</v>
      </c>
    </row>
    <row r="16" spans="1:23" ht="15" customHeight="1">
      <c r="A16" s="25"/>
      <c r="B16" s="12"/>
      <c r="C16" s="12"/>
      <c r="D16" s="41"/>
      <c r="E16" s="12"/>
      <c r="F16" s="18"/>
      <c r="G16" s="53">
        <f t="shared" si="2"/>
      </c>
      <c r="H16" s="42"/>
      <c r="I16" s="41"/>
      <c r="J16" s="42"/>
      <c r="K16" s="41"/>
      <c r="L16" s="41"/>
      <c r="M16" s="41"/>
      <c r="N16" s="48"/>
      <c r="O16" s="26"/>
      <c r="Q16" s="20">
        <f>IF('报名表'!D16="队员",IF('报名表'!T16="","",IF('报名表'!G16="","",LOOKUP(POWER('报名表'!T16,-1),'后台数据内容'!$AU$4:$AU$47,'后台数据内容'!$AS$4:$AS$47))&amp;'报名表'!G16),"")</f>
      </c>
      <c r="R16" s="20">
        <f>IF('后台数据内容'!J16="无","无此级别",IF(T16="","",G16&amp;'后台数据内容'!J16))</f>
      </c>
      <c r="S16" s="20">
        <f>IF(H16="","",G16&amp;'后台数据内容'!J16&amp;H16)</f>
      </c>
      <c r="T16" s="20">
        <f t="shared" si="0"/>
      </c>
      <c r="U16" s="23">
        <f>IF(D16="队员",IF(T16="","",IF(G16="","",LOOKUP(POWER(T16,-1),'后台数据内容'!$AY$4:$AY$47,'后台数据内容'!$AW$4:$AW$47)))&amp;G16,"")</f>
      </c>
      <c r="V16" s="23">
        <f>IF(D16="队员",IF(T16="","",IF(G16="","",LOOKUP(POWER(T16,-1),'后台数据内容'!$AY$4:$AY$47,'后台数据内容'!$AW$4:$AW$47)))&amp;"AB","")</f>
      </c>
      <c r="W16" s="23" t="str">
        <f t="shared" si="1"/>
        <v>组</v>
      </c>
    </row>
    <row r="17" spans="1:23" ht="15" customHeight="1">
      <c r="A17" s="25"/>
      <c r="B17" s="12"/>
      <c r="C17" s="12"/>
      <c r="D17" s="41"/>
      <c r="E17" s="12"/>
      <c r="F17" s="18"/>
      <c r="G17" s="53">
        <f t="shared" si="2"/>
      </c>
      <c r="H17" s="42"/>
      <c r="I17" s="41"/>
      <c r="J17" s="42"/>
      <c r="K17" s="41"/>
      <c r="L17" s="41"/>
      <c r="M17" s="41"/>
      <c r="N17" s="48"/>
      <c r="O17" s="26"/>
      <c r="Q17" s="20">
        <f>IF('报名表'!D17="队员",IF('报名表'!T17="","",IF('报名表'!G17="","",LOOKUP(POWER('报名表'!T17,-1),'后台数据内容'!$AU$4:$AU$47,'后台数据内容'!$AS$4:$AS$47))&amp;'报名表'!G17),"")</f>
      </c>
      <c r="R17" s="20">
        <f>IF('后台数据内容'!J17="无","无此级别",IF(T17="","",G17&amp;'后台数据内容'!J17))</f>
      </c>
      <c r="S17" s="20">
        <f>IF(H17="","",G17&amp;'后台数据内容'!J17&amp;H17)</f>
      </c>
      <c r="T17" s="20">
        <f t="shared" si="0"/>
      </c>
      <c r="U17" s="23">
        <f>IF(D17="队员",IF(T17="","",IF(G17="","",LOOKUP(POWER(T17,-1),'后台数据内容'!$AY$4:$AY$47,'后台数据内容'!$AW$4:$AW$47)))&amp;G17,"")</f>
      </c>
      <c r="V17" s="23">
        <f>IF(D17="队员",IF(T17="","",IF(G17="","",LOOKUP(POWER(T17,-1),'后台数据内容'!$AY$4:$AY$47,'后台数据内容'!$AW$4:$AW$47)))&amp;"AB","")</f>
      </c>
      <c r="W17" s="23" t="str">
        <f t="shared" si="1"/>
        <v>组</v>
      </c>
    </row>
    <row r="18" spans="1:23" ht="15" customHeight="1">
      <c r="A18" s="25"/>
      <c r="B18" s="12"/>
      <c r="C18" s="12"/>
      <c r="D18" s="41"/>
      <c r="E18" s="12"/>
      <c r="F18" s="18"/>
      <c r="G18" s="53">
        <f t="shared" si="2"/>
      </c>
      <c r="H18" s="42"/>
      <c r="I18" s="41"/>
      <c r="J18" s="42"/>
      <c r="K18" s="41"/>
      <c r="L18" s="41"/>
      <c r="M18" s="41"/>
      <c r="N18" s="48"/>
      <c r="O18" s="26"/>
      <c r="Q18" s="20">
        <f>IF('报名表'!D18="队员",IF('报名表'!T18="","",IF('报名表'!G18="","",LOOKUP(POWER('报名表'!T18,-1),'后台数据内容'!$AU$4:$AU$47,'后台数据内容'!$AS$4:$AS$47))&amp;'报名表'!G18),"")</f>
      </c>
      <c r="R18" s="20">
        <f>IF('后台数据内容'!J18="无","无此级别",IF(T18="","",G18&amp;'后台数据内容'!J18))</f>
      </c>
      <c r="S18" s="20">
        <f>IF(H18="","",G18&amp;'后台数据内容'!J18&amp;H18)</f>
      </c>
      <c r="T18" s="20">
        <f t="shared" si="0"/>
      </c>
      <c r="U18" s="23">
        <f>IF(D18="队员",IF(T18="","",IF(G18="","",LOOKUP(POWER(T18,-1),'后台数据内容'!$AY$4:$AY$47,'后台数据内容'!$AW$4:$AW$47)))&amp;G18,"")</f>
      </c>
      <c r="V18" s="23">
        <f>IF(D18="队员",IF(T18="","",IF(G18="","",LOOKUP(POWER(T18,-1),'后台数据内容'!$AY$4:$AY$47,'后台数据内容'!$AW$4:$AW$47)))&amp;"AB","")</f>
      </c>
      <c r="W18" s="23" t="str">
        <f t="shared" si="1"/>
        <v>组</v>
      </c>
    </row>
    <row r="19" spans="1:23" ht="15" customHeight="1">
      <c r="A19" s="25"/>
      <c r="B19" s="12"/>
      <c r="C19" s="12"/>
      <c r="D19" s="41"/>
      <c r="E19" s="12"/>
      <c r="F19" s="18"/>
      <c r="G19" s="53">
        <f t="shared" si="2"/>
      </c>
      <c r="H19" s="42"/>
      <c r="I19" s="41"/>
      <c r="J19" s="42"/>
      <c r="K19" s="41"/>
      <c r="L19" s="41"/>
      <c r="M19" s="41"/>
      <c r="N19" s="48"/>
      <c r="O19" s="26"/>
      <c r="Q19" s="20">
        <f>IF('报名表'!D19="队员",IF('报名表'!T19="","",IF('报名表'!G19="","",LOOKUP(POWER('报名表'!T19,-1),'后台数据内容'!$AU$4:$AU$47,'后台数据内容'!$AS$4:$AS$47))&amp;'报名表'!G19),"")</f>
      </c>
      <c r="R19" s="20">
        <f>IF('后台数据内容'!J19="无","无此级别",IF(T19="","",G19&amp;'后台数据内容'!J19))</f>
      </c>
      <c r="S19" s="20">
        <f>IF(H19="","",G19&amp;'后台数据内容'!J19&amp;H19)</f>
      </c>
      <c r="T19" s="20">
        <f t="shared" si="0"/>
      </c>
      <c r="U19" s="23">
        <f>IF(D19="队员",IF(T19="","",IF(G19="","",LOOKUP(POWER(T19,-1),'后台数据内容'!$AY$4:$AY$47,'后台数据内容'!$AW$4:$AW$47)))&amp;G19,"")</f>
      </c>
      <c r="V19" s="23">
        <f>IF(D19="队员",IF(T19="","",IF(G19="","",LOOKUP(POWER(T19,-1),'后台数据内容'!$AY$4:$AY$47,'后台数据内容'!$AW$4:$AW$47)))&amp;"AB","")</f>
      </c>
      <c r="W19" s="23" t="str">
        <f t="shared" si="1"/>
        <v>组</v>
      </c>
    </row>
    <row r="20" spans="1:23" ht="15" customHeight="1">
      <c r="A20" s="25"/>
      <c r="B20" s="12"/>
      <c r="C20" s="12"/>
      <c r="D20" s="41"/>
      <c r="E20" s="12"/>
      <c r="F20" s="18"/>
      <c r="G20" s="53">
        <f t="shared" si="2"/>
      </c>
      <c r="H20" s="42"/>
      <c r="I20" s="41"/>
      <c r="J20" s="42"/>
      <c r="K20" s="41"/>
      <c r="L20" s="41"/>
      <c r="M20" s="41"/>
      <c r="N20" s="48"/>
      <c r="O20" s="26"/>
      <c r="Q20" s="20">
        <f>IF('报名表'!D20="队员",IF('报名表'!T20="","",IF('报名表'!G20="","",LOOKUP(POWER('报名表'!T20,-1),'后台数据内容'!$AU$4:$AU$47,'后台数据内容'!$AS$4:$AS$47))&amp;'报名表'!G20),"")</f>
      </c>
      <c r="R20" s="20">
        <f>IF('后台数据内容'!J20="无","无此级别",IF(T20="","",G20&amp;'后台数据内容'!J20))</f>
      </c>
      <c r="S20" s="20">
        <f>IF(H20="","",G20&amp;'后台数据内容'!J20&amp;H20)</f>
      </c>
      <c r="T20" s="20">
        <f t="shared" si="0"/>
      </c>
      <c r="U20" s="23">
        <f>IF(D20="队员",IF(T20="","",IF(G20="","",LOOKUP(POWER(T20,-1),'后台数据内容'!$AY$4:$AY$47,'后台数据内容'!$AW$4:$AW$47)))&amp;G20,"")</f>
      </c>
      <c r="V20" s="23">
        <f>IF(D20="队员",IF(T20="","",IF(G20="","",LOOKUP(POWER(T20,-1),'后台数据内容'!$AY$4:$AY$47,'后台数据内容'!$AW$4:$AW$47)))&amp;"AB","")</f>
      </c>
      <c r="W20" s="23" t="str">
        <f t="shared" si="1"/>
        <v>组</v>
      </c>
    </row>
    <row r="21" spans="1:23" ht="15" customHeight="1">
      <c r="A21" s="25"/>
      <c r="B21" s="12"/>
      <c r="C21" s="12"/>
      <c r="D21" s="41"/>
      <c r="E21" s="12"/>
      <c r="F21" s="18"/>
      <c r="G21" s="53">
        <f t="shared" si="2"/>
      </c>
      <c r="H21" s="42"/>
      <c r="I21" s="41"/>
      <c r="J21" s="42"/>
      <c r="K21" s="41"/>
      <c r="L21" s="41"/>
      <c r="M21" s="41"/>
      <c r="N21" s="48"/>
      <c r="O21" s="26"/>
      <c r="Q21" s="20">
        <f>IF('报名表'!D21="队员",IF('报名表'!T21="","",IF('报名表'!G21="","",LOOKUP(POWER('报名表'!T21,-1),'后台数据内容'!$AU$4:$AU$47,'后台数据内容'!$AS$4:$AS$47))&amp;'报名表'!G21),"")</f>
      </c>
      <c r="R21" s="20">
        <f>IF('后台数据内容'!J21="无","无此级别",IF(T21="","",G21&amp;'后台数据内容'!J21))</f>
      </c>
      <c r="S21" s="20">
        <f>IF(H21="","",G21&amp;'后台数据内容'!J21&amp;H21)</f>
      </c>
      <c r="T21" s="20">
        <f t="shared" si="0"/>
      </c>
      <c r="U21" s="23">
        <f>IF(D21="队员",IF(T21="","",IF(G21="","",LOOKUP(POWER(T21,-1),'后台数据内容'!$AY$4:$AY$47,'后台数据内容'!$AW$4:$AW$47)))&amp;G21,"")</f>
      </c>
      <c r="V21" s="23">
        <f>IF(D21="队员",IF(T21="","",IF(G21="","",LOOKUP(POWER(T21,-1),'后台数据内容'!$AY$4:$AY$47,'后台数据内容'!$AW$4:$AW$47)))&amp;"AB","")</f>
      </c>
      <c r="W21" s="23" t="str">
        <f t="shared" si="1"/>
        <v>组</v>
      </c>
    </row>
    <row r="22" spans="1:23" ht="15" customHeight="1">
      <c r="A22" s="25"/>
      <c r="B22" s="12"/>
      <c r="C22" s="12"/>
      <c r="D22" s="41"/>
      <c r="E22" s="12"/>
      <c r="F22" s="18"/>
      <c r="G22" s="53">
        <f t="shared" si="2"/>
      </c>
      <c r="H22" s="42"/>
      <c r="I22" s="41"/>
      <c r="J22" s="42"/>
      <c r="K22" s="41"/>
      <c r="L22" s="41"/>
      <c r="M22" s="41"/>
      <c r="N22" s="48"/>
      <c r="O22" s="26"/>
      <c r="Q22" s="20">
        <f>IF('报名表'!D22="队员",IF('报名表'!T22="","",IF('报名表'!G22="","",LOOKUP(POWER('报名表'!T22,-1),'后台数据内容'!$AU$4:$AU$47,'后台数据内容'!$AS$4:$AS$47))&amp;'报名表'!G22),"")</f>
      </c>
      <c r="R22" s="20">
        <f>IF('后台数据内容'!J22="无","无此级别",IF(T22="","",G22&amp;'后台数据内容'!J22))</f>
      </c>
      <c r="S22" s="20">
        <f>IF(H22="","",G22&amp;'后台数据内容'!J22&amp;H22)</f>
      </c>
      <c r="T22" s="20">
        <f t="shared" si="0"/>
      </c>
      <c r="U22" s="23">
        <f>IF(D22="队员",IF(T22="","",IF(G22="","",LOOKUP(POWER(T22,-1),'后台数据内容'!$AY$4:$AY$47,'后台数据内容'!$AW$4:$AW$47)))&amp;G22,"")</f>
      </c>
      <c r="V22" s="23">
        <f>IF(D22="队员",IF(T22="","",IF(G22="","",LOOKUP(POWER(T22,-1),'后台数据内容'!$AY$4:$AY$47,'后台数据内容'!$AW$4:$AW$47)))&amp;"AB","")</f>
      </c>
      <c r="W22" s="23" t="str">
        <f t="shared" si="1"/>
        <v>组</v>
      </c>
    </row>
    <row r="23" spans="1:23" ht="15" customHeight="1">
      <c r="A23" s="25"/>
      <c r="B23" s="12"/>
      <c r="C23" s="12"/>
      <c r="D23" s="41"/>
      <c r="E23" s="12"/>
      <c r="F23" s="18"/>
      <c r="G23" s="53">
        <f t="shared" si="2"/>
      </c>
      <c r="H23" s="42"/>
      <c r="I23" s="41"/>
      <c r="J23" s="42"/>
      <c r="K23" s="41"/>
      <c r="L23" s="41"/>
      <c r="M23" s="41"/>
      <c r="N23" s="48"/>
      <c r="O23" s="26"/>
      <c r="Q23" s="20">
        <f>IF('报名表'!D23="队员",IF('报名表'!T23="","",IF('报名表'!G23="","",LOOKUP(POWER('报名表'!T23,-1),'后台数据内容'!$AU$4:$AU$47,'后台数据内容'!$AS$4:$AS$47))&amp;'报名表'!G23),"")</f>
      </c>
      <c r="R23" s="20">
        <f>IF('后台数据内容'!J23="无","无此级别",IF(T23="","",G23&amp;'后台数据内容'!J23))</f>
      </c>
      <c r="S23" s="20">
        <f>IF(H23="","",G23&amp;'后台数据内容'!J23&amp;H23)</f>
      </c>
      <c r="T23" s="20">
        <f t="shared" si="0"/>
      </c>
      <c r="U23" s="23">
        <f>IF(D23="队员",IF(T23="","",IF(G23="","",LOOKUP(POWER(T23,-1),'后台数据内容'!$AY$4:$AY$47,'后台数据内容'!$AW$4:$AW$47)))&amp;G23,"")</f>
      </c>
      <c r="V23" s="23">
        <f>IF(D23="队员",IF(T23="","",IF(G23="","",LOOKUP(POWER(T23,-1),'后台数据内容'!$AY$4:$AY$47,'后台数据内容'!$AW$4:$AW$47)))&amp;"AB","")</f>
      </c>
      <c r="W23" s="23" t="str">
        <f t="shared" si="1"/>
        <v>组</v>
      </c>
    </row>
    <row r="24" spans="1:23" ht="15" customHeight="1">
      <c r="A24" s="25"/>
      <c r="B24" s="12"/>
      <c r="C24" s="12"/>
      <c r="D24" s="41"/>
      <c r="E24" s="48"/>
      <c r="F24" s="18"/>
      <c r="G24" s="53">
        <f t="shared" si="2"/>
      </c>
      <c r="H24" s="42"/>
      <c r="I24" s="41"/>
      <c r="J24" s="42"/>
      <c r="K24" s="41"/>
      <c r="L24" s="41"/>
      <c r="M24" s="41"/>
      <c r="N24" s="48"/>
      <c r="O24" s="26"/>
      <c r="Q24" s="20">
        <f>IF('报名表'!D24="队员",IF('报名表'!T24="","",IF('报名表'!G24="","",LOOKUP(POWER('报名表'!T24,-1),'后台数据内容'!$AU$4:$AU$47,'后台数据内容'!$AS$4:$AS$47))&amp;'报名表'!G24),"")</f>
      </c>
      <c r="R24" s="20">
        <f>IF('后台数据内容'!J24="无","无此级别",IF(T24="","",G24&amp;'后台数据内容'!J24))</f>
      </c>
      <c r="S24" s="20">
        <f>IF(H24="","",G24&amp;'后台数据内容'!J24&amp;H24)</f>
      </c>
      <c r="T24" s="20">
        <f t="shared" si="0"/>
      </c>
      <c r="U24" s="23">
        <f>IF(D24="队员",IF(T24="","",IF(G24="","",LOOKUP(POWER(T24,-1),'后台数据内容'!$AY$4:$AY$47,'后台数据内容'!$AW$4:$AW$47)))&amp;G24,"")</f>
      </c>
      <c r="V24" s="23">
        <f>IF(D24="队员",IF(T24="","",IF(G24="","",LOOKUP(POWER(T24,-1),'后台数据内容'!$AY$4:$AY$47,'后台数据内容'!$AW$4:$AW$47)))&amp;"AB","")</f>
      </c>
      <c r="W24" s="23" t="str">
        <f t="shared" si="1"/>
        <v>组</v>
      </c>
    </row>
    <row r="25" spans="1:23" ht="15" customHeight="1">
      <c r="A25" s="25"/>
      <c r="B25" s="12"/>
      <c r="C25" s="12"/>
      <c r="D25" s="41"/>
      <c r="E25" s="48"/>
      <c r="F25" s="18"/>
      <c r="G25" s="53">
        <f t="shared" si="2"/>
      </c>
      <c r="H25" s="42"/>
      <c r="I25" s="41"/>
      <c r="J25" s="42"/>
      <c r="K25" s="41"/>
      <c r="L25" s="41"/>
      <c r="M25" s="41"/>
      <c r="N25" s="48"/>
      <c r="O25" s="26"/>
      <c r="Q25" s="20">
        <f>IF('报名表'!D25="队员",IF('报名表'!T25="","",IF('报名表'!G25="","",LOOKUP(POWER('报名表'!T25,-1),'后台数据内容'!$AU$4:$AU$47,'后台数据内容'!$AS$4:$AS$47))&amp;'报名表'!G25),"")</f>
      </c>
      <c r="R25" s="20">
        <f>IF('后台数据内容'!J25="无","无此级别",IF(T25="","",G25&amp;'后台数据内容'!J25))</f>
      </c>
      <c r="S25" s="20">
        <f>IF(H25="","",G25&amp;'后台数据内容'!J25&amp;H25)</f>
      </c>
      <c r="T25" s="20">
        <f t="shared" si="0"/>
      </c>
      <c r="U25" s="23">
        <f>IF(D25="队员",IF(T25="","",IF(G25="","",LOOKUP(POWER(T25,-1),'后台数据内容'!$AY$4:$AY$47,'后台数据内容'!$AW$4:$AW$47)))&amp;G25,"")</f>
      </c>
      <c r="V25" s="23">
        <f>IF(D25="队员",IF(T25="","",IF(G25="","",LOOKUP(POWER(T25,-1),'后台数据内容'!$AY$4:$AY$47,'后台数据内容'!$AW$4:$AW$47)))&amp;"AB","")</f>
      </c>
      <c r="W25" s="23" t="str">
        <f t="shared" si="1"/>
        <v>组</v>
      </c>
    </row>
    <row r="26" spans="1:23" ht="15" customHeight="1">
      <c r="A26" s="25"/>
      <c r="B26" s="12"/>
      <c r="C26" s="12"/>
      <c r="D26" s="41"/>
      <c r="E26" s="48"/>
      <c r="F26" s="18"/>
      <c r="G26" s="53">
        <f t="shared" si="2"/>
      </c>
      <c r="H26" s="42"/>
      <c r="I26" s="41"/>
      <c r="J26" s="42"/>
      <c r="K26" s="41"/>
      <c r="L26" s="41"/>
      <c r="M26" s="41"/>
      <c r="N26" s="48"/>
      <c r="O26" s="26"/>
      <c r="Q26" s="20">
        <f>IF('报名表'!D26="队员",IF('报名表'!T26="","",IF('报名表'!G26="","",LOOKUP(POWER('报名表'!T26,-1),'后台数据内容'!$AU$4:$AU$47,'后台数据内容'!$AS$4:$AS$47))&amp;'报名表'!G26),"")</f>
      </c>
      <c r="R26" s="20">
        <f>IF('后台数据内容'!J26="无","无此级别",IF(T26="","",G26&amp;'后台数据内容'!J26))</f>
      </c>
      <c r="S26" s="20">
        <f>IF(H26="","",G26&amp;'后台数据内容'!J26&amp;H26)</f>
      </c>
      <c r="T26" s="20">
        <f t="shared" si="0"/>
      </c>
      <c r="U26" s="23">
        <f>IF(D26="队员",IF(T26="","",IF(G26="","",LOOKUP(POWER(T26,-1),'后台数据内容'!$AY$4:$AY$47,'后台数据内容'!$AW$4:$AW$47)))&amp;G26,"")</f>
      </c>
      <c r="V26" s="23">
        <f>IF(D26="队员",IF(T26="","",IF(G26="","",LOOKUP(POWER(T26,-1),'后台数据内容'!$AY$4:$AY$47,'后台数据内容'!$AW$4:$AW$47)))&amp;"AB","")</f>
      </c>
      <c r="W26" s="23" t="str">
        <f t="shared" si="1"/>
        <v>组</v>
      </c>
    </row>
    <row r="27" spans="1:23" ht="15" customHeight="1">
      <c r="A27" s="25"/>
      <c r="B27" s="12"/>
      <c r="C27" s="12"/>
      <c r="D27" s="41"/>
      <c r="E27" s="48"/>
      <c r="F27" s="18"/>
      <c r="G27" s="53">
        <f t="shared" si="2"/>
      </c>
      <c r="H27" s="42"/>
      <c r="I27" s="41"/>
      <c r="J27" s="42"/>
      <c r="K27" s="41"/>
      <c r="L27" s="41"/>
      <c r="M27" s="41"/>
      <c r="N27" s="48"/>
      <c r="O27" s="26"/>
      <c r="Q27" s="20">
        <f>IF('报名表'!D27="队员",IF('报名表'!T27="","",IF('报名表'!G27="","",LOOKUP(POWER('报名表'!T27,-1),'后台数据内容'!$AU$4:$AU$47,'后台数据内容'!$AS$4:$AS$47))&amp;'报名表'!G27),"")</f>
      </c>
      <c r="R27" s="20">
        <f>IF('后台数据内容'!J27="无","无此级别",IF(T27="","",G27&amp;'后台数据内容'!J27))</f>
      </c>
      <c r="S27" s="20">
        <f>IF(H27="","",G27&amp;'后台数据内容'!J27&amp;H27)</f>
      </c>
      <c r="T27" s="20">
        <f t="shared" si="0"/>
      </c>
      <c r="U27" s="23">
        <f>IF(D27="队员",IF(T27="","",IF(G27="","",LOOKUP(POWER(T27,-1),'后台数据内容'!$AY$4:$AY$47,'后台数据内容'!$AW$4:$AW$47)))&amp;G27,"")</f>
      </c>
      <c r="V27" s="23">
        <f>IF(D27="队员",IF(T27="","",IF(G27="","",LOOKUP(POWER(T27,-1),'后台数据内容'!$AY$4:$AY$47,'后台数据内容'!$AW$4:$AW$47)))&amp;"AB","")</f>
      </c>
      <c r="W27" s="23" t="str">
        <f t="shared" si="1"/>
        <v>组</v>
      </c>
    </row>
    <row r="28" spans="1:23" ht="15" customHeight="1">
      <c r="A28" s="25"/>
      <c r="B28" s="12"/>
      <c r="C28" s="12"/>
      <c r="D28" s="41"/>
      <c r="E28" s="48"/>
      <c r="F28" s="18"/>
      <c r="G28" s="53">
        <f t="shared" si="2"/>
      </c>
      <c r="H28" s="42"/>
      <c r="I28" s="41"/>
      <c r="J28" s="42"/>
      <c r="K28" s="41"/>
      <c r="L28" s="41"/>
      <c r="M28" s="41"/>
      <c r="N28" s="48"/>
      <c r="O28" s="26"/>
      <c r="Q28" s="20">
        <f>IF('报名表'!D28="队员",IF('报名表'!T28="","",IF('报名表'!G28="","",LOOKUP(POWER('报名表'!T28,-1),'后台数据内容'!$AU$4:$AU$47,'后台数据内容'!$AS$4:$AS$47))&amp;'报名表'!G28),"")</f>
      </c>
      <c r="R28" s="20">
        <f>IF('后台数据内容'!J28="无","无此级别",IF(T28="","",G28&amp;'后台数据内容'!J28))</f>
      </c>
      <c r="S28" s="20">
        <f>IF(H28="","",G28&amp;'后台数据内容'!J28&amp;H28)</f>
      </c>
      <c r="T28" s="20">
        <f t="shared" si="0"/>
      </c>
      <c r="U28" s="23">
        <f>IF(D28="队员",IF(T28="","",IF(G28="","",LOOKUP(POWER(T28,-1),'后台数据内容'!$AY$4:$AY$47,'后台数据内容'!$AW$4:$AW$47)))&amp;G28,"")</f>
      </c>
      <c r="V28" s="23">
        <f>IF(D28="队员",IF(T28="","",IF(G28="","",LOOKUP(POWER(T28,-1),'后台数据内容'!$AY$4:$AY$47,'后台数据内容'!$AW$4:$AW$47)))&amp;"AB","")</f>
      </c>
      <c r="W28" s="23" t="str">
        <f t="shared" si="1"/>
        <v>组</v>
      </c>
    </row>
    <row r="29" spans="1:23" ht="15" customHeight="1">
      <c r="A29" s="25"/>
      <c r="B29" s="12"/>
      <c r="C29" s="12"/>
      <c r="D29" s="41"/>
      <c r="E29" s="48"/>
      <c r="F29" s="18"/>
      <c r="G29" s="53">
        <f t="shared" si="2"/>
      </c>
      <c r="H29" s="42"/>
      <c r="I29" s="41"/>
      <c r="J29" s="42"/>
      <c r="K29" s="41"/>
      <c r="L29" s="41"/>
      <c r="M29" s="41"/>
      <c r="N29" s="48"/>
      <c r="O29" s="26"/>
      <c r="Q29" s="20">
        <f>IF('报名表'!D29="队员",IF('报名表'!T29="","",IF('报名表'!G29="","",LOOKUP(POWER('报名表'!T29,-1),'后台数据内容'!$AU$4:$AU$47,'后台数据内容'!$AS$4:$AS$47))&amp;'报名表'!G29),"")</f>
      </c>
      <c r="R29" s="20">
        <f>IF('后台数据内容'!J29="无","无此级别",IF(T29="","",G29&amp;'后台数据内容'!J29))</f>
      </c>
      <c r="S29" s="20">
        <f>IF(H29="","",G29&amp;'后台数据内容'!J29&amp;H29)</f>
      </c>
      <c r="T29" s="20">
        <f t="shared" si="0"/>
      </c>
      <c r="U29" s="23">
        <f>IF(D29="队员",IF(T29="","",IF(G29="","",LOOKUP(POWER(T29,-1),'后台数据内容'!$AY$4:$AY$47,'后台数据内容'!$AW$4:$AW$47)))&amp;G29,"")</f>
      </c>
      <c r="V29" s="23">
        <f>IF(D29="队员",IF(T29="","",IF(G29="","",LOOKUP(POWER(T29,-1),'后台数据内容'!$AY$4:$AY$47,'后台数据内容'!$AW$4:$AW$47)))&amp;"AB","")</f>
      </c>
      <c r="W29" s="23" t="str">
        <f t="shared" si="1"/>
        <v>组</v>
      </c>
    </row>
    <row r="30" spans="1:23" ht="15" customHeight="1">
      <c r="A30" s="25"/>
      <c r="B30" s="12"/>
      <c r="C30" s="12"/>
      <c r="D30" s="41"/>
      <c r="E30" s="48"/>
      <c r="F30" s="18"/>
      <c r="G30" s="53">
        <f t="shared" si="2"/>
      </c>
      <c r="H30" s="42"/>
      <c r="I30" s="41"/>
      <c r="J30" s="42"/>
      <c r="K30" s="41"/>
      <c r="L30" s="41"/>
      <c r="M30" s="41"/>
      <c r="N30" s="48"/>
      <c r="O30" s="26"/>
      <c r="Q30" s="20">
        <f>IF('报名表'!D30="队员",IF('报名表'!T30="","",IF('报名表'!G30="","",LOOKUP(POWER('报名表'!T30,-1),'后台数据内容'!$AU$4:$AU$47,'后台数据内容'!$AS$4:$AS$47))&amp;'报名表'!G30),"")</f>
      </c>
      <c r="R30" s="20">
        <f>IF('后台数据内容'!J30="无","无此级别",IF(T30="","",G30&amp;'后台数据内容'!J30))</f>
      </c>
      <c r="S30" s="20">
        <f>IF(H30="","",G30&amp;'后台数据内容'!J30&amp;H30)</f>
      </c>
      <c r="T30" s="20">
        <f t="shared" si="0"/>
      </c>
      <c r="U30" s="23">
        <f>IF(D30="队员",IF(T30="","",IF(G30="","",LOOKUP(POWER(T30,-1),'后台数据内容'!$AY$4:$AY$47,'后台数据内容'!$AW$4:$AW$47)))&amp;G30,"")</f>
      </c>
      <c r="V30" s="23">
        <f>IF(D30="队员",IF(T30="","",IF(G30="","",LOOKUP(POWER(T30,-1),'后台数据内容'!$AY$4:$AY$47,'后台数据内容'!$AW$4:$AW$47)))&amp;"AB","")</f>
      </c>
      <c r="W30" s="23" t="str">
        <f t="shared" si="1"/>
        <v>组</v>
      </c>
    </row>
    <row r="31" spans="1:23" ht="15" customHeight="1">
      <c r="A31" s="25"/>
      <c r="B31" s="12"/>
      <c r="C31" s="12"/>
      <c r="D31" s="41"/>
      <c r="E31" s="48"/>
      <c r="F31" s="18"/>
      <c r="G31" s="53">
        <f t="shared" si="2"/>
      </c>
      <c r="H31" s="42"/>
      <c r="I31" s="41"/>
      <c r="J31" s="42"/>
      <c r="K31" s="41"/>
      <c r="L31" s="41"/>
      <c r="M31" s="41"/>
      <c r="N31" s="48"/>
      <c r="O31" s="26"/>
      <c r="Q31" s="20">
        <f>IF('报名表'!D31="队员",IF('报名表'!T31="","",IF('报名表'!G31="","",LOOKUP(POWER('报名表'!T31,-1),'后台数据内容'!$AU$4:$AU$47,'后台数据内容'!$AS$4:$AS$47))&amp;'报名表'!G31),"")</f>
      </c>
      <c r="R31" s="20">
        <f>IF('后台数据内容'!J31="无","无此级别",IF(T31="","",G31&amp;'后台数据内容'!J31))</f>
      </c>
      <c r="S31" s="20">
        <f>IF(H31="","",G31&amp;'后台数据内容'!J31&amp;H31)</f>
      </c>
      <c r="T31" s="20">
        <f t="shared" si="0"/>
      </c>
      <c r="U31" s="23">
        <f>IF(D31="队员",IF(T31="","",IF(G31="","",LOOKUP(POWER(T31,-1),'后台数据内容'!$AY$4:$AY$47,'后台数据内容'!$AW$4:$AW$47)))&amp;G31,"")</f>
      </c>
      <c r="V31" s="23">
        <f>IF(D31="队员",IF(T31="","",IF(G31="","",LOOKUP(POWER(T31,-1),'后台数据内容'!$AY$4:$AY$47,'后台数据内容'!$AW$4:$AW$47)))&amp;"AB","")</f>
      </c>
      <c r="W31" s="23" t="str">
        <f t="shared" si="1"/>
        <v>组</v>
      </c>
    </row>
    <row r="32" spans="1:23" ht="15" customHeight="1">
      <c r="A32" s="25"/>
      <c r="B32" s="12"/>
      <c r="C32" s="12"/>
      <c r="D32" s="41"/>
      <c r="E32" s="48"/>
      <c r="F32" s="18"/>
      <c r="G32" s="53">
        <f t="shared" si="2"/>
      </c>
      <c r="H32" s="42"/>
      <c r="I32" s="41"/>
      <c r="J32" s="42"/>
      <c r="K32" s="41"/>
      <c r="L32" s="41"/>
      <c r="M32" s="41"/>
      <c r="N32" s="48"/>
      <c r="O32" s="26"/>
      <c r="Q32" s="20">
        <f>IF('报名表'!D32="队员",IF('报名表'!T32="","",IF('报名表'!G32="","",LOOKUP(POWER('报名表'!T32,-1),'后台数据内容'!$AU$4:$AU$47,'后台数据内容'!$AS$4:$AS$47))&amp;'报名表'!G32),"")</f>
      </c>
      <c r="R32" s="20">
        <f>IF('后台数据内容'!J32="无","无此级别",IF(T32="","",G32&amp;'后台数据内容'!J32))</f>
      </c>
      <c r="S32" s="20">
        <f>IF(H32="","",G32&amp;'后台数据内容'!J32&amp;H32)</f>
      </c>
      <c r="T32" s="20">
        <f t="shared" si="0"/>
      </c>
      <c r="U32" s="23">
        <f>IF(D32="队员",IF(T32="","",IF(G32="","",LOOKUP(POWER(T32,-1),'后台数据内容'!$AY$4:$AY$47,'后台数据内容'!$AW$4:$AW$47)))&amp;G32,"")</f>
      </c>
      <c r="V32" s="23">
        <f>IF(D32="队员",IF(T32="","",IF(G32="","",LOOKUP(POWER(T32,-1),'后台数据内容'!$AY$4:$AY$47,'后台数据内容'!$AW$4:$AW$47)))&amp;"AB","")</f>
      </c>
      <c r="W32" s="23" t="str">
        <f t="shared" si="1"/>
        <v>组</v>
      </c>
    </row>
    <row r="33" spans="1:23" ht="15" customHeight="1">
      <c r="A33" s="25"/>
      <c r="B33" s="12"/>
      <c r="C33" s="12"/>
      <c r="D33" s="41"/>
      <c r="E33" s="48"/>
      <c r="F33" s="18"/>
      <c r="G33" s="53">
        <f t="shared" si="2"/>
      </c>
      <c r="H33" s="42"/>
      <c r="I33" s="41"/>
      <c r="J33" s="42"/>
      <c r="K33" s="41"/>
      <c r="L33" s="41"/>
      <c r="M33" s="41"/>
      <c r="N33" s="48"/>
      <c r="O33" s="26"/>
      <c r="Q33" s="20">
        <f>IF('报名表'!D33="队员",IF('报名表'!T33="","",IF('报名表'!G33="","",LOOKUP(POWER('报名表'!T33,-1),'后台数据内容'!$AU$4:$AU$47,'后台数据内容'!$AS$4:$AS$47))&amp;'报名表'!G33),"")</f>
      </c>
      <c r="R33" s="20">
        <f>IF('后台数据内容'!J33="无","无此级别",IF(T33="","",G33&amp;'后台数据内容'!J33))</f>
      </c>
      <c r="S33" s="20">
        <f>IF(H33="","",G33&amp;'后台数据内容'!J33&amp;H33)</f>
      </c>
      <c r="T33" s="20">
        <f t="shared" si="0"/>
      </c>
      <c r="U33" s="23">
        <f>IF(D33="队员",IF(T33="","",IF(G33="","",LOOKUP(POWER(T33,-1),'后台数据内容'!$AY$4:$AY$47,'后台数据内容'!$AW$4:$AW$47)))&amp;G33,"")</f>
      </c>
      <c r="V33" s="23">
        <f>IF(D33="队员",IF(T33="","",IF(G33="","",LOOKUP(POWER(T33,-1),'后台数据内容'!$AY$4:$AY$47,'后台数据内容'!$AW$4:$AW$47)))&amp;"AB","")</f>
      </c>
      <c r="W33" s="23" t="str">
        <f t="shared" si="1"/>
        <v>组</v>
      </c>
    </row>
    <row r="34" spans="1:23" ht="15" customHeight="1">
      <c r="A34" s="25"/>
      <c r="B34" s="12"/>
      <c r="C34" s="12"/>
      <c r="D34" s="41"/>
      <c r="E34" s="48"/>
      <c r="F34" s="18"/>
      <c r="G34" s="53">
        <f t="shared" si="2"/>
      </c>
      <c r="H34" s="42"/>
      <c r="I34" s="41"/>
      <c r="J34" s="42"/>
      <c r="K34" s="41"/>
      <c r="L34" s="41"/>
      <c r="M34" s="41"/>
      <c r="N34" s="48"/>
      <c r="O34" s="26"/>
      <c r="Q34" s="20">
        <f>IF('报名表'!D34="队员",IF('报名表'!T34="","",IF('报名表'!G34="","",LOOKUP(POWER('报名表'!T34,-1),'后台数据内容'!$AU$4:$AU$47,'后台数据内容'!$AS$4:$AS$47))&amp;'报名表'!G34),"")</f>
      </c>
      <c r="R34" s="20">
        <f>IF('后台数据内容'!J34="无","无此级别",IF(T34="","",G34&amp;'后台数据内容'!J34))</f>
      </c>
      <c r="S34" s="20">
        <f>IF(H34="","",G34&amp;'后台数据内容'!J34&amp;H34)</f>
      </c>
      <c r="T34" s="20">
        <f t="shared" si="0"/>
      </c>
      <c r="U34" s="23">
        <f>IF(D34="队员",IF(T34="","",IF(G34="","",LOOKUP(POWER(T34,-1),'后台数据内容'!$AY$4:$AY$47,'后台数据内容'!$AW$4:$AW$47)))&amp;G34,"")</f>
      </c>
      <c r="V34" s="23">
        <f>IF(D34="队员",IF(T34="","",IF(G34="","",LOOKUP(POWER(T34,-1),'后台数据内容'!$AY$4:$AY$47,'后台数据内容'!$AW$4:$AW$47)))&amp;"AB","")</f>
      </c>
      <c r="W34" s="23" t="str">
        <f t="shared" si="1"/>
        <v>组</v>
      </c>
    </row>
    <row r="35" spans="1:23" ht="15" customHeight="1">
      <c r="A35" s="25"/>
      <c r="B35" s="12"/>
      <c r="C35" s="12"/>
      <c r="D35" s="41"/>
      <c r="E35" s="48"/>
      <c r="F35" s="18"/>
      <c r="G35" s="53">
        <f t="shared" si="2"/>
      </c>
      <c r="H35" s="42"/>
      <c r="I35" s="41"/>
      <c r="J35" s="42"/>
      <c r="K35" s="41"/>
      <c r="L35" s="41"/>
      <c r="M35" s="41"/>
      <c r="N35" s="48"/>
      <c r="O35" s="26"/>
      <c r="Q35" s="20">
        <f>IF('报名表'!D35="队员",IF('报名表'!T35="","",IF('报名表'!G35="","",LOOKUP(POWER('报名表'!T35,-1),'后台数据内容'!$AU$4:$AU$47,'后台数据内容'!$AS$4:$AS$47))&amp;'报名表'!G35),"")</f>
      </c>
      <c r="R35" s="20">
        <f>IF('后台数据内容'!J35="无","无此级别",IF(T35="","",G35&amp;'后台数据内容'!J35))</f>
      </c>
      <c r="S35" s="20">
        <f>IF(H35="","",G35&amp;'后台数据内容'!J35&amp;H35)</f>
      </c>
      <c r="T35" s="20">
        <f t="shared" si="0"/>
      </c>
      <c r="U35" s="23">
        <f>IF(D35="队员",IF(T35="","",IF(G35="","",LOOKUP(POWER(T35,-1),'后台数据内容'!$AY$4:$AY$47,'后台数据内容'!$AW$4:$AW$47)))&amp;G35,"")</f>
      </c>
      <c r="V35" s="23">
        <f>IF(D35="队员",IF(T35="","",IF(G35="","",LOOKUP(POWER(T35,-1),'后台数据内容'!$AY$4:$AY$47,'后台数据内容'!$AW$4:$AW$47)))&amp;"AB","")</f>
      </c>
      <c r="W35" s="23" t="str">
        <f t="shared" si="1"/>
        <v>组</v>
      </c>
    </row>
    <row r="36" spans="1:23" ht="15" customHeight="1">
      <c r="A36" s="25"/>
      <c r="B36" s="12"/>
      <c r="C36" s="12"/>
      <c r="D36" s="41"/>
      <c r="E36" s="48"/>
      <c r="F36" s="18"/>
      <c r="G36" s="53">
        <f t="shared" si="2"/>
      </c>
      <c r="H36" s="42"/>
      <c r="I36" s="41"/>
      <c r="J36" s="42"/>
      <c r="K36" s="41"/>
      <c r="L36" s="41"/>
      <c r="M36" s="41"/>
      <c r="N36" s="48"/>
      <c r="O36" s="26"/>
      <c r="Q36" s="20">
        <f>IF('报名表'!D36="队员",IF('报名表'!T36="","",IF('报名表'!G36="","",LOOKUP(POWER('报名表'!T36,-1),'后台数据内容'!$AU$4:$AU$47,'后台数据内容'!$AS$4:$AS$47))&amp;'报名表'!G36),"")</f>
      </c>
      <c r="R36" s="20">
        <f>IF('后台数据内容'!J36="无","无此级别",IF(T36="","",G36&amp;'后台数据内容'!J36))</f>
      </c>
      <c r="S36" s="20">
        <f>IF(H36="","",G36&amp;'后台数据内容'!J36&amp;H36)</f>
      </c>
      <c r="T36" s="20">
        <f t="shared" si="0"/>
      </c>
      <c r="U36" s="23">
        <f>IF(D36="队员",IF(T36="","",IF(G36="","",LOOKUP(POWER(T36,-1),'后台数据内容'!$AY$4:$AY$47,'后台数据内容'!$AW$4:$AW$47)))&amp;G36,"")</f>
      </c>
      <c r="V36" s="23">
        <f>IF(D36="队员",IF(T36="","",IF(G36="","",LOOKUP(POWER(T36,-1),'后台数据内容'!$AY$4:$AY$47,'后台数据内容'!$AW$4:$AW$47)))&amp;"AB","")</f>
      </c>
      <c r="W36" s="23" t="str">
        <f t="shared" si="1"/>
        <v>组</v>
      </c>
    </row>
    <row r="37" spans="1:23" ht="15" customHeight="1">
      <c r="A37" s="25"/>
      <c r="B37" s="12"/>
      <c r="C37" s="12"/>
      <c r="D37" s="41"/>
      <c r="E37" s="48"/>
      <c r="F37" s="18"/>
      <c r="G37" s="53">
        <f t="shared" si="2"/>
      </c>
      <c r="H37" s="42"/>
      <c r="I37" s="41"/>
      <c r="J37" s="42"/>
      <c r="K37" s="41"/>
      <c r="L37" s="41"/>
      <c r="M37" s="41"/>
      <c r="N37" s="48"/>
      <c r="O37" s="26"/>
      <c r="Q37" s="20">
        <f>IF('报名表'!D37="队员",IF('报名表'!T37="","",IF('报名表'!G37="","",LOOKUP(POWER('报名表'!T37,-1),'后台数据内容'!$AU$4:$AU$47,'后台数据内容'!$AS$4:$AS$47))&amp;'报名表'!G37),"")</f>
      </c>
      <c r="R37" s="20">
        <f>IF('后台数据内容'!J37="无","无此级别",IF(T37="","",G37&amp;'后台数据内容'!J37))</f>
      </c>
      <c r="S37" s="20">
        <f>IF(H37="","",G37&amp;'后台数据内容'!J37&amp;H37)</f>
      </c>
      <c r="T37" s="20">
        <f t="shared" si="0"/>
      </c>
      <c r="U37" s="23">
        <f>IF(D37="队员",IF(T37="","",IF(G37="","",LOOKUP(POWER(T37,-1),'后台数据内容'!$AY$4:$AY$47,'后台数据内容'!$AW$4:$AW$47)))&amp;G37,"")</f>
      </c>
      <c r="V37" s="23">
        <f>IF(D37="队员",IF(T37="","",IF(G37="","",LOOKUP(POWER(T37,-1),'后台数据内容'!$AY$4:$AY$47,'后台数据内容'!$AW$4:$AW$47)))&amp;"AB","")</f>
      </c>
      <c r="W37" s="23" t="str">
        <f t="shared" si="1"/>
        <v>组</v>
      </c>
    </row>
    <row r="38" spans="1:23" ht="15" customHeight="1">
      <c r="A38" s="25"/>
      <c r="B38" s="12"/>
      <c r="C38" s="12"/>
      <c r="D38" s="41"/>
      <c r="E38" s="48"/>
      <c r="F38" s="18"/>
      <c r="G38" s="53">
        <f t="shared" si="2"/>
      </c>
      <c r="H38" s="42"/>
      <c r="I38" s="41"/>
      <c r="J38" s="42"/>
      <c r="K38" s="41"/>
      <c r="L38" s="41"/>
      <c r="M38" s="41"/>
      <c r="N38" s="48"/>
      <c r="O38" s="26"/>
      <c r="Q38" s="20">
        <f>IF('报名表'!D38="队员",IF('报名表'!T38="","",IF('报名表'!G38="","",LOOKUP(POWER('报名表'!T38,-1),'后台数据内容'!$AU$4:$AU$47,'后台数据内容'!$AS$4:$AS$47))&amp;'报名表'!G38),"")</f>
      </c>
      <c r="R38" s="20">
        <f>IF('后台数据内容'!J38="无","无此级别",IF(T38="","",G38&amp;'后台数据内容'!J38))</f>
      </c>
      <c r="S38" s="20">
        <f>IF(H38="","",G38&amp;'后台数据内容'!J38&amp;H38)</f>
      </c>
      <c r="T38" s="20">
        <f t="shared" si="0"/>
      </c>
      <c r="U38" s="23">
        <f>IF(D38="队员",IF(T38="","",IF(G38="","",LOOKUP(POWER(T38,-1),'后台数据内容'!$AY$4:$AY$47,'后台数据内容'!$AW$4:$AW$47)))&amp;G38,"")</f>
      </c>
      <c r="V38" s="23">
        <f>IF(D38="队员",IF(T38="","",IF(G38="","",LOOKUP(POWER(T38,-1),'后台数据内容'!$AY$4:$AY$47,'后台数据内容'!$AW$4:$AW$47)))&amp;"AB","")</f>
      </c>
      <c r="W38" s="23" t="str">
        <f t="shared" si="1"/>
        <v>组</v>
      </c>
    </row>
    <row r="39" spans="1:23" ht="15" customHeight="1">
      <c r="A39" s="25"/>
      <c r="B39" s="12"/>
      <c r="C39" s="12"/>
      <c r="D39" s="41"/>
      <c r="E39" s="48"/>
      <c r="F39" s="18"/>
      <c r="G39" s="53">
        <f t="shared" si="2"/>
      </c>
      <c r="H39" s="42"/>
      <c r="I39" s="41"/>
      <c r="J39" s="42"/>
      <c r="K39" s="41"/>
      <c r="L39" s="41"/>
      <c r="M39" s="41"/>
      <c r="N39" s="48"/>
      <c r="O39" s="26"/>
      <c r="Q39" s="20">
        <f>IF('报名表'!D39="队员",IF('报名表'!T39="","",IF('报名表'!G39="","",LOOKUP(POWER('报名表'!T39,-1),'后台数据内容'!$AU$4:$AU$47,'后台数据内容'!$AS$4:$AS$47))&amp;'报名表'!G39),"")</f>
      </c>
      <c r="R39" s="20">
        <f>IF('后台数据内容'!J39="无","无此级别",IF(T39="","",G39&amp;'后台数据内容'!J39))</f>
      </c>
      <c r="S39" s="20">
        <f>IF(H39="","",G39&amp;'后台数据内容'!J39&amp;H39)</f>
      </c>
      <c r="T39" s="20">
        <f t="shared" si="0"/>
      </c>
      <c r="U39" s="23">
        <f>IF(D39="队员",IF(T39="","",IF(G39="","",LOOKUP(POWER(T39,-1),'后台数据内容'!$AY$4:$AY$47,'后台数据内容'!$AW$4:$AW$47)))&amp;G39,"")</f>
      </c>
      <c r="V39" s="23">
        <f>IF(D39="队员",IF(T39="","",IF(G39="","",LOOKUP(POWER(T39,-1),'后台数据内容'!$AY$4:$AY$47,'后台数据内容'!$AW$4:$AW$47)))&amp;"AB","")</f>
      </c>
      <c r="W39" s="23" t="str">
        <f t="shared" si="1"/>
        <v>组</v>
      </c>
    </row>
    <row r="40" spans="1:23" ht="15" customHeight="1">
      <c r="A40" s="25"/>
      <c r="B40" s="12"/>
      <c r="C40" s="12"/>
      <c r="D40" s="41"/>
      <c r="E40" s="48"/>
      <c r="F40" s="18"/>
      <c r="G40" s="53">
        <f t="shared" si="2"/>
      </c>
      <c r="H40" s="42"/>
      <c r="I40" s="41"/>
      <c r="J40" s="42"/>
      <c r="K40" s="41"/>
      <c r="L40" s="41"/>
      <c r="M40" s="41"/>
      <c r="N40" s="48"/>
      <c r="O40" s="26"/>
      <c r="Q40" s="20">
        <f>IF('报名表'!D40="队员",IF('报名表'!T40="","",IF('报名表'!G40="","",LOOKUP(POWER('报名表'!T40,-1),'后台数据内容'!$AU$4:$AU$47,'后台数据内容'!$AS$4:$AS$47))&amp;'报名表'!G40),"")</f>
      </c>
      <c r="R40" s="20">
        <f>IF('后台数据内容'!J40="无","无此级别",IF(T40="","",G40&amp;'后台数据内容'!J40))</f>
      </c>
      <c r="S40" s="20">
        <f>IF(H40="","",G40&amp;'后台数据内容'!J40&amp;H40)</f>
      </c>
      <c r="T40" s="20">
        <f t="shared" si="0"/>
      </c>
      <c r="U40" s="23">
        <f>IF(D40="队员",IF(T40="","",IF(G40="","",LOOKUP(POWER(T40,-1),'后台数据内容'!$AY$4:$AY$47,'后台数据内容'!$AW$4:$AW$47)))&amp;G40,"")</f>
      </c>
      <c r="V40" s="23">
        <f>IF(D40="队员",IF(T40="","",IF(G40="","",LOOKUP(POWER(T40,-1),'后台数据内容'!$AY$4:$AY$47,'后台数据内容'!$AW$4:$AW$47)))&amp;"AB","")</f>
      </c>
      <c r="W40" s="23" t="str">
        <f t="shared" si="1"/>
        <v>组</v>
      </c>
    </row>
    <row r="41" spans="1:23" ht="15" customHeight="1">
      <c r="A41" s="25"/>
      <c r="B41" s="12"/>
      <c r="C41" s="12"/>
      <c r="D41" s="41"/>
      <c r="E41" s="48"/>
      <c r="F41" s="18"/>
      <c r="G41" s="53">
        <f t="shared" si="2"/>
      </c>
      <c r="H41" s="42"/>
      <c r="I41" s="41"/>
      <c r="J41" s="42"/>
      <c r="K41" s="41"/>
      <c r="L41" s="41"/>
      <c r="M41" s="41"/>
      <c r="N41" s="48"/>
      <c r="O41" s="26"/>
      <c r="Q41" s="20">
        <f>IF('报名表'!D41="队员",IF('报名表'!T41="","",IF('报名表'!G41="","",LOOKUP(POWER('报名表'!T41,-1),'后台数据内容'!$AU$4:$AU$47,'后台数据内容'!$AS$4:$AS$47))&amp;'报名表'!G41),"")</f>
      </c>
      <c r="R41" s="20">
        <f>IF('后台数据内容'!J41="无","无此级别",IF(T41="","",G41&amp;'后台数据内容'!J41))</f>
      </c>
      <c r="S41" s="20">
        <f>IF(H41="","",G41&amp;'后台数据内容'!J41&amp;H41)</f>
      </c>
      <c r="T41" s="20">
        <f t="shared" si="0"/>
      </c>
      <c r="U41" s="23">
        <f>IF(D41="队员",IF(T41="","",IF(G41="","",LOOKUP(POWER(T41,-1),'后台数据内容'!$AY$4:$AY$47,'后台数据内容'!$AW$4:$AW$47)))&amp;G41,"")</f>
      </c>
      <c r="V41" s="23">
        <f>IF(D41="队员",IF(T41="","",IF(G41="","",LOOKUP(POWER(T41,-1),'后台数据内容'!$AY$4:$AY$47,'后台数据内容'!$AW$4:$AW$47)))&amp;"AB","")</f>
      </c>
      <c r="W41" s="23" t="str">
        <f t="shared" si="1"/>
        <v>组</v>
      </c>
    </row>
    <row r="42" spans="1:23" ht="15" customHeight="1">
      <c r="A42" s="25"/>
      <c r="B42" s="12"/>
      <c r="C42" s="12"/>
      <c r="D42" s="41"/>
      <c r="E42" s="48"/>
      <c r="F42" s="18"/>
      <c r="G42" s="53">
        <f t="shared" si="2"/>
      </c>
      <c r="H42" s="42"/>
      <c r="I42" s="41"/>
      <c r="J42" s="42"/>
      <c r="K42" s="41"/>
      <c r="L42" s="41"/>
      <c r="M42" s="41"/>
      <c r="N42" s="48"/>
      <c r="O42" s="26"/>
      <c r="Q42" s="20">
        <f>IF('报名表'!D42="队员",IF('报名表'!T42="","",IF('报名表'!G42="","",LOOKUP(POWER('报名表'!T42,-1),'后台数据内容'!$AU$4:$AU$47,'后台数据内容'!$AS$4:$AS$47))&amp;'报名表'!G42),"")</f>
      </c>
      <c r="R42" s="20">
        <f>IF('后台数据内容'!J42="无","无此级别",IF(T42="","",G42&amp;'后台数据内容'!J42))</f>
      </c>
      <c r="S42" s="20">
        <f>IF(H42="","",G42&amp;'后台数据内容'!J42&amp;H42)</f>
      </c>
      <c r="T42" s="20">
        <f t="shared" si="0"/>
      </c>
      <c r="U42" s="23">
        <f>IF(D42="队员",IF(T42="","",IF(G42="","",LOOKUP(POWER(T42,-1),'后台数据内容'!$AY$4:$AY$47,'后台数据内容'!$AW$4:$AW$47)))&amp;G42,"")</f>
      </c>
      <c r="V42" s="23">
        <f>IF(D42="队员",IF(T42="","",IF(G42="","",LOOKUP(POWER(T42,-1),'后台数据内容'!$AY$4:$AY$47,'后台数据内容'!$AW$4:$AW$47)))&amp;"AB","")</f>
      </c>
      <c r="W42" s="23" t="str">
        <f t="shared" si="1"/>
        <v>组</v>
      </c>
    </row>
    <row r="43" spans="1:23" ht="15" customHeight="1">
      <c r="A43" s="25"/>
      <c r="B43" s="12"/>
      <c r="C43" s="12"/>
      <c r="D43" s="41"/>
      <c r="E43" s="48"/>
      <c r="F43" s="18"/>
      <c r="G43" s="53">
        <f t="shared" si="2"/>
      </c>
      <c r="H43" s="42"/>
      <c r="I43" s="41"/>
      <c r="J43" s="42"/>
      <c r="K43" s="41"/>
      <c r="L43" s="41"/>
      <c r="M43" s="41"/>
      <c r="N43" s="48"/>
      <c r="O43" s="26"/>
      <c r="Q43" s="20">
        <f>IF('报名表'!D43="队员",IF('报名表'!T43="","",IF('报名表'!G43="","",LOOKUP(POWER('报名表'!T43,-1),'后台数据内容'!$AU$4:$AU$47,'后台数据内容'!$AS$4:$AS$47))&amp;'报名表'!G43),"")</f>
      </c>
      <c r="R43" s="20">
        <f>IF('后台数据内容'!J43="无","无此级别",IF(T43="","",G43&amp;'后台数据内容'!J43))</f>
      </c>
      <c r="S43" s="20">
        <f>IF(H43="","",G43&amp;'后台数据内容'!J43&amp;H43)</f>
      </c>
      <c r="T43" s="20">
        <f t="shared" si="0"/>
      </c>
      <c r="U43" s="23">
        <f>IF(D43="队员",IF(T43="","",IF(G43="","",LOOKUP(POWER(T43,-1),'后台数据内容'!$AY$4:$AY$47,'后台数据内容'!$AW$4:$AW$47)))&amp;G43,"")</f>
      </c>
      <c r="V43" s="23">
        <f>IF(D43="队员",IF(T43="","",IF(G43="","",LOOKUP(POWER(T43,-1),'后台数据内容'!$AY$4:$AY$47,'后台数据内容'!$AW$4:$AW$47)))&amp;"AB","")</f>
      </c>
      <c r="W43" s="23" t="str">
        <f t="shared" si="1"/>
        <v>组</v>
      </c>
    </row>
    <row r="44" spans="1:23" ht="15" customHeight="1">
      <c r="A44" s="25"/>
      <c r="B44" s="12"/>
      <c r="C44" s="12"/>
      <c r="D44" s="41"/>
      <c r="E44" s="48"/>
      <c r="F44" s="18"/>
      <c r="G44" s="53">
        <f t="shared" si="2"/>
      </c>
      <c r="H44" s="42"/>
      <c r="I44" s="41"/>
      <c r="J44" s="42"/>
      <c r="K44" s="41"/>
      <c r="L44" s="41"/>
      <c r="M44" s="41"/>
      <c r="N44" s="48"/>
      <c r="O44" s="26"/>
      <c r="Q44" s="20">
        <f>IF('报名表'!D44="队员",IF('报名表'!T44="","",IF('报名表'!G44="","",LOOKUP(POWER('报名表'!T44,-1),'后台数据内容'!$AU$4:$AU$47,'后台数据内容'!$AS$4:$AS$47))&amp;'报名表'!G44),"")</f>
      </c>
      <c r="R44" s="20">
        <f>IF('后台数据内容'!J44="无","无此级别",IF(T44="","",G44&amp;'后台数据内容'!J44))</f>
      </c>
      <c r="S44" s="20">
        <f>IF(H44="","",G44&amp;'后台数据内容'!J44&amp;H44)</f>
      </c>
      <c r="T44" s="20">
        <f t="shared" si="0"/>
      </c>
      <c r="U44" s="23">
        <f>IF(D44="队员",IF(T44="","",IF(G44="","",LOOKUP(POWER(T44,-1),'后台数据内容'!$AY$4:$AY$47,'后台数据内容'!$AW$4:$AW$47)))&amp;G44,"")</f>
      </c>
      <c r="V44" s="23">
        <f>IF(D44="队员",IF(T44="","",IF(G44="","",LOOKUP(POWER(T44,-1),'后台数据内容'!$AY$4:$AY$47,'后台数据内容'!$AW$4:$AW$47)))&amp;"AB","")</f>
      </c>
      <c r="W44" s="23" t="str">
        <f t="shared" si="1"/>
        <v>组</v>
      </c>
    </row>
    <row r="45" spans="1:23" ht="15" customHeight="1">
      <c r="A45" s="25"/>
      <c r="B45" s="12"/>
      <c r="C45" s="12"/>
      <c r="D45" s="41"/>
      <c r="E45" s="48"/>
      <c r="F45" s="18"/>
      <c r="G45" s="53">
        <f t="shared" si="2"/>
      </c>
      <c r="H45" s="42"/>
      <c r="I45" s="41"/>
      <c r="J45" s="42"/>
      <c r="K45" s="41"/>
      <c r="L45" s="41"/>
      <c r="M45" s="41"/>
      <c r="N45" s="48"/>
      <c r="O45" s="26"/>
      <c r="Q45" s="20">
        <f>IF('报名表'!D45="队员",IF('报名表'!T45="","",IF('报名表'!G45="","",LOOKUP(POWER('报名表'!T45,-1),'后台数据内容'!$AU$4:$AU$47,'后台数据内容'!$AS$4:$AS$47))&amp;'报名表'!G45),"")</f>
      </c>
      <c r="R45" s="20">
        <f>IF('后台数据内容'!J45="无","无此级别",IF(T45="","",G45&amp;'后台数据内容'!J45))</f>
      </c>
      <c r="S45" s="20">
        <f>IF(H45="","",G45&amp;'后台数据内容'!J45&amp;H45)</f>
      </c>
      <c r="T45" s="20">
        <f t="shared" si="0"/>
      </c>
      <c r="U45" s="23">
        <f>IF(D45="队员",IF(T45="","",IF(G45="","",LOOKUP(POWER(T45,-1),'后台数据内容'!$AY$4:$AY$47,'后台数据内容'!$AW$4:$AW$47)))&amp;G45,"")</f>
      </c>
      <c r="V45" s="23">
        <f>IF(D45="队员",IF(T45="","",IF(G45="","",LOOKUP(POWER(T45,-1),'后台数据内容'!$AY$4:$AY$47,'后台数据内容'!$AW$4:$AW$47)))&amp;"AB","")</f>
      </c>
      <c r="W45" s="23" t="str">
        <f t="shared" si="1"/>
        <v>组</v>
      </c>
    </row>
    <row r="46" spans="1:23" ht="15" customHeight="1">
      <c r="A46" s="25"/>
      <c r="B46" s="12"/>
      <c r="C46" s="12"/>
      <c r="D46" s="41"/>
      <c r="E46" s="48"/>
      <c r="F46" s="18"/>
      <c r="G46" s="53">
        <f t="shared" si="2"/>
      </c>
      <c r="H46" s="42"/>
      <c r="I46" s="41"/>
      <c r="J46" s="42"/>
      <c r="K46" s="41"/>
      <c r="L46" s="41"/>
      <c r="M46" s="41"/>
      <c r="N46" s="48"/>
      <c r="O46" s="26"/>
      <c r="Q46" s="20">
        <f>IF('报名表'!D46="队员",IF('报名表'!T46="","",IF('报名表'!G46="","",LOOKUP(POWER('报名表'!T46,-1),'后台数据内容'!$AU$4:$AU$47,'后台数据内容'!$AS$4:$AS$47))&amp;'报名表'!G46),"")</f>
      </c>
      <c r="R46" s="20">
        <f>IF('后台数据内容'!J46="无","无此级别",IF(T46="","",G46&amp;'后台数据内容'!J46))</f>
      </c>
      <c r="S46" s="20">
        <f>IF(H46="","",G46&amp;'后台数据内容'!J46&amp;H46)</f>
      </c>
      <c r="T46" s="20">
        <f t="shared" si="0"/>
      </c>
      <c r="U46" s="23">
        <f>IF(D46="队员",IF(T46="","",IF(G46="","",LOOKUP(POWER(T46,-1),'后台数据内容'!$AY$4:$AY$47,'后台数据内容'!$AW$4:$AW$47)))&amp;G46,"")</f>
      </c>
      <c r="V46" s="23">
        <f>IF(D46="队员",IF(T46="","",IF(G46="","",LOOKUP(POWER(T46,-1),'后台数据内容'!$AY$4:$AY$47,'后台数据内容'!$AW$4:$AW$47)))&amp;"AB","")</f>
      </c>
      <c r="W46" s="23" t="str">
        <f t="shared" si="1"/>
        <v>组</v>
      </c>
    </row>
    <row r="47" spans="1:23" ht="15" customHeight="1">
      <c r="A47" s="25"/>
      <c r="B47" s="12"/>
      <c r="C47" s="12"/>
      <c r="D47" s="41"/>
      <c r="E47" s="48"/>
      <c r="F47" s="18"/>
      <c r="G47" s="53">
        <f t="shared" si="2"/>
      </c>
      <c r="H47" s="42"/>
      <c r="I47" s="41"/>
      <c r="J47" s="42"/>
      <c r="K47" s="41"/>
      <c r="L47" s="41"/>
      <c r="M47" s="41"/>
      <c r="N47" s="48"/>
      <c r="O47" s="26"/>
      <c r="Q47" s="20">
        <f>IF('报名表'!D47="队员",IF('报名表'!T47="","",IF('报名表'!G47="","",LOOKUP(POWER('报名表'!T47,-1),'后台数据内容'!$AU$4:$AU$47,'后台数据内容'!$AS$4:$AS$47))&amp;'报名表'!G47),"")</f>
      </c>
      <c r="R47" s="20">
        <f>IF('后台数据内容'!J47="无","无此级别",IF(T47="","",G47&amp;'后台数据内容'!J47))</f>
      </c>
      <c r="S47" s="20">
        <f>IF(H47="","",G47&amp;'后台数据内容'!J47&amp;H47)</f>
      </c>
      <c r="T47" s="20">
        <f t="shared" si="0"/>
      </c>
      <c r="U47" s="23">
        <f>IF(D47="队员",IF(T47="","",IF(G47="","",LOOKUP(POWER(T47,-1),'后台数据内容'!$AY$4:$AY$47,'后台数据内容'!$AW$4:$AW$47)))&amp;G47,"")</f>
      </c>
      <c r="V47" s="23">
        <f>IF(D47="队员",IF(T47="","",IF(G47="","",LOOKUP(POWER(T47,-1),'后台数据内容'!$AY$4:$AY$47,'后台数据内容'!$AW$4:$AW$47)))&amp;"AB","")</f>
      </c>
      <c r="W47" s="23" t="str">
        <f t="shared" si="1"/>
        <v>组</v>
      </c>
    </row>
    <row r="48" spans="1:23" ht="15" customHeight="1">
      <c r="A48" s="25"/>
      <c r="B48" s="12"/>
      <c r="C48" s="12"/>
      <c r="D48" s="41"/>
      <c r="E48" s="48"/>
      <c r="F48" s="18"/>
      <c r="G48" s="53">
        <f t="shared" si="2"/>
      </c>
      <c r="H48" s="42"/>
      <c r="I48" s="41"/>
      <c r="J48" s="42"/>
      <c r="K48" s="41"/>
      <c r="L48" s="41"/>
      <c r="M48" s="41"/>
      <c r="N48" s="48"/>
      <c r="O48" s="26"/>
      <c r="Q48" s="20">
        <f>IF('报名表'!D48="队员",IF('报名表'!T48="","",IF('报名表'!G48="","",LOOKUP(POWER('报名表'!T48,-1),'后台数据内容'!$AU$4:$AU$47,'后台数据内容'!$AS$4:$AS$47))&amp;'报名表'!G48),"")</f>
      </c>
      <c r="R48" s="20">
        <f>IF('后台数据内容'!J48="无","无此级别",IF(T48="","",G48&amp;'后台数据内容'!J48))</f>
      </c>
      <c r="S48" s="20">
        <f>IF(H48="","",G48&amp;'后台数据内容'!J48&amp;H48)</f>
      </c>
      <c r="T48" s="20">
        <f t="shared" si="0"/>
      </c>
      <c r="U48" s="23">
        <f>IF(D48="队员",IF(T48="","",IF(G48="","",LOOKUP(POWER(T48,-1),'后台数据内容'!$AY$4:$AY$47,'后台数据内容'!$AW$4:$AW$47)))&amp;G48,"")</f>
      </c>
      <c r="V48" s="23">
        <f>IF(D48="队员",IF(T48="","",IF(G48="","",LOOKUP(POWER(T48,-1),'后台数据内容'!$AY$4:$AY$47,'后台数据内容'!$AW$4:$AW$47)))&amp;"AB","")</f>
      </c>
      <c r="W48" s="23" t="str">
        <f t="shared" si="1"/>
        <v>组</v>
      </c>
    </row>
    <row r="49" spans="1:23" ht="15" customHeight="1">
      <c r="A49" s="25"/>
      <c r="B49" s="12"/>
      <c r="C49" s="12"/>
      <c r="D49" s="41"/>
      <c r="E49" s="48"/>
      <c r="F49" s="18"/>
      <c r="G49" s="53">
        <f t="shared" si="2"/>
      </c>
      <c r="H49" s="42"/>
      <c r="I49" s="41"/>
      <c r="J49" s="42"/>
      <c r="K49" s="41"/>
      <c r="L49" s="41"/>
      <c r="M49" s="41"/>
      <c r="N49" s="48"/>
      <c r="O49" s="26"/>
      <c r="Q49" s="20">
        <f>IF('报名表'!D49="队员",IF('报名表'!T49="","",IF('报名表'!G49="","",LOOKUP(POWER('报名表'!T49,-1),'后台数据内容'!$AU$4:$AU$47,'后台数据内容'!$AS$4:$AS$47))&amp;'报名表'!G49),"")</f>
      </c>
      <c r="R49" s="20">
        <f>IF('后台数据内容'!J49="无","无此级别",IF(T49="","",G49&amp;'后台数据内容'!J49))</f>
      </c>
      <c r="S49" s="20">
        <f>IF(H49="","",G49&amp;'后台数据内容'!J49&amp;H49)</f>
      </c>
      <c r="T49" s="20">
        <f t="shared" si="0"/>
      </c>
      <c r="U49" s="23">
        <f>IF(D49="队员",IF(T49="","",IF(G49="","",LOOKUP(POWER(T49,-1),'后台数据内容'!$AY$4:$AY$47,'后台数据内容'!$AW$4:$AW$47)))&amp;G49,"")</f>
      </c>
      <c r="V49" s="23">
        <f>IF(D49="队员",IF(T49="","",IF(G49="","",LOOKUP(POWER(T49,-1),'后台数据内容'!$AY$4:$AY$47,'后台数据内容'!$AW$4:$AW$47)))&amp;"AB","")</f>
      </c>
      <c r="W49" s="23" t="str">
        <f t="shared" si="1"/>
        <v>组</v>
      </c>
    </row>
    <row r="50" spans="1:23" ht="15" customHeight="1">
      <c r="A50" s="25"/>
      <c r="B50" s="12"/>
      <c r="C50" s="12"/>
      <c r="D50" s="41"/>
      <c r="E50" s="48"/>
      <c r="F50" s="18"/>
      <c r="G50" s="53">
        <f t="shared" si="2"/>
      </c>
      <c r="H50" s="42"/>
      <c r="I50" s="41"/>
      <c r="J50" s="42"/>
      <c r="K50" s="41"/>
      <c r="L50" s="41"/>
      <c r="M50" s="41"/>
      <c r="N50" s="48"/>
      <c r="O50" s="26"/>
      <c r="Q50" s="20">
        <f>IF('报名表'!D50="队员",IF('报名表'!T50="","",IF('报名表'!G50="","",LOOKUP(POWER('报名表'!T50,-1),'后台数据内容'!$AU$4:$AU$47,'后台数据内容'!$AS$4:$AS$47))&amp;'报名表'!G50),"")</f>
      </c>
      <c r="R50" s="20">
        <f>IF('后台数据内容'!J50="无","无此级别",IF(T50="","",G50&amp;'后台数据内容'!J50))</f>
      </c>
      <c r="S50" s="20">
        <f>IF(H50="","",G50&amp;'后台数据内容'!J50&amp;H50)</f>
      </c>
      <c r="T50" s="20">
        <f t="shared" si="0"/>
      </c>
      <c r="U50" s="23">
        <f>IF(D50="队员",IF(T50="","",IF(G50="","",LOOKUP(POWER(T50,-1),'后台数据内容'!$AY$4:$AY$47,'后台数据内容'!$AW$4:$AW$47)))&amp;G50,"")</f>
      </c>
      <c r="V50" s="23">
        <f>IF(D50="队员",IF(T50="","",IF(G50="","",LOOKUP(POWER(T50,-1),'后台数据内容'!$AY$4:$AY$47,'后台数据内容'!$AW$4:$AW$47)))&amp;"AB","")</f>
      </c>
      <c r="W50" s="23" t="str">
        <f t="shared" si="1"/>
        <v>组</v>
      </c>
    </row>
    <row r="51" spans="1:23" ht="15" customHeight="1">
      <c r="A51" s="25"/>
      <c r="B51" s="12"/>
      <c r="C51" s="12"/>
      <c r="D51" s="41"/>
      <c r="E51" s="48"/>
      <c r="F51" s="18"/>
      <c r="G51" s="53">
        <f t="shared" si="2"/>
      </c>
      <c r="H51" s="42"/>
      <c r="I51" s="41"/>
      <c r="J51" s="42"/>
      <c r="K51" s="41"/>
      <c r="L51" s="41"/>
      <c r="M51" s="41"/>
      <c r="N51" s="48"/>
      <c r="O51" s="26"/>
      <c r="Q51" s="20">
        <f>IF('报名表'!D51="队员",IF('报名表'!T51="","",IF('报名表'!G51="","",LOOKUP(POWER('报名表'!T51,-1),'后台数据内容'!$AU$4:$AU$47,'后台数据内容'!$AS$4:$AS$47))&amp;'报名表'!G51),"")</f>
      </c>
      <c r="R51" s="20">
        <f>IF('后台数据内容'!J51="无","无此级别",IF(T51="","",G51&amp;'后台数据内容'!J51))</f>
      </c>
      <c r="S51" s="20">
        <f>IF(H51="","",G51&amp;'后台数据内容'!J51&amp;H51)</f>
      </c>
      <c r="T51" s="20">
        <f t="shared" si="0"/>
      </c>
      <c r="U51" s="23">
        <f>IF(D51="队员",IF(T51="","",IF(G51="","",LOOKUP(POWER(T51,-1),'后台数据内容'!$AY$4:$AY$47,'后台数据内容'!$AW$4:$AW$47)))&amp;G51,"")</f>
      </c>
      <c r="V51" s="23">
        <f>IF(D51="队员",IF(T51="","",IF(G51="","",LOOKUP(POWER(T51,-1),'后台数据内容'!$AY$4:$AY$47,'后台数据内容'!$AW$4:$AW$47)))&amp;"AB","")</f>
      </c>
      <c r="W51" s="23" t="str">
        <f t="shared" si="1"/>
        <v>组</v>
      </c>
    </row>
    <row r="52" spans="1:23" ht="15" customHeight="1">
      <c r="A52" s="25"/>
      <c r="B52" s="12"/>
      <c r="C52" s="12"/>
      <c r="D52" s="41"/>
      <c r="E52" s="48"/>
      <c r="F52" s="18"/>
      <c r="G52" s="53">
        <f t="shared" si="2"/>
      </c>
      <c r="H52" s="42"/>
      <c r="I52" s="41"/>
      <c r="J52" s="42"/>
      <c r="K52" s="41"/>
      <c r="L52" s="41"/>
      <c r="M52" s="41"/>
      <c r="N52" s="48"/>
      <c r="O52" s="26"/>
      <c r="Q52" s="20">
        <f>IF('报名表'!D52="队员",IF('报名表'!T52="","",IF('报名表'!G52="","",LOOKUP(POWER('报名表'!T52,-1),'后台数据内容'!$AU$4:$AU$47,'后台数据内容'!$AS$4:$AS$47))&amp;'报名表'!G52),"")</f>
      </c>
      <c r="R52" s="20">
        <f>IF('后台数据内容'!J52="无","无此级别",IF(T52="","",G52&amp;'后台数据内容'!J52))</f>
      </c>
      <c r="S52" s="20">
        <f>IF(H52="","",G52&amp;'后台数据内容'!J52&amp;H52)</f>
      </c>
      <c r="T52" s="20">
        <f t="shared" si="0"/>
      </c>
      <c r="U52" s="23">
        <f>IF(D52="队员",IF(T52="","",IF(G52="","",LOOKUP(POWER(T52,-1),'后台数据内容'!$AY$4:$AY$47,'后台数据内容'!$AW$4:$AW$47)))&amp;G52,"")</f>
      </c>
      <c r="V52" s="23">
        <f>IF(D52="队员",IF(T52="","",IF(G52="","",LOOKUP(POWER(T52,-1),'后台数据内容'!$AY$4:$AY$47,'后台数据内容'!$AW$4:$AW$47)))&amp;"AB","")</f>
      </c>
      <c r="W52" s="23" t="str">
        <f t="shared" si="1"/>
        <v>组</v>
      </c>
    </row>
    <row r="53" spans="1:23" ht="15" customHeight="1">
      <c r="A53" s="25"/>
      <c r="B53" s="12"/>
      <c r="C53" s="12"/>
      <c r="D53" s="41"/>
      <c r="E53" s="48"/>
      <c r="F53" s="18"/>
      <c r="G53" s="53">
        <f t="shared" si="2"/>
      </c>
      <c r="H53" s="42"/>
      <c r="I53" s="41"/>
      <c r="J53" s="42"/>
      <c r="K53" s="41"/>
      <c r="L53" s="41"/>
      <c r="M53" s="41"/>
      <c r="N53" s="48"/>
      <c r="O53" s="26"/>
      <c r="Q53" s="20">
        <f>IF('报名表'!D53="队员",IF('报名表'!T53="","",IF('报名表'!G53="","",LOOKUP(POWER('报名表'!T53,-1),'后台数据内容'!$AU$4:$AU$47,'后台数据内容'!$AS$4:$AS$47))&amp;'报名表'!G53),"")</f>
      </c>
      <c r="R53" s="20">
        <f>IF('后台数据内容'!J53="无","无此级别",IF(T53="","",G53&amp;'后台数据内容'!J53))</f>
      </c>
      <c r="S53" s="20">
        <f>IF(H53="","",G53&amp;'后台数据内容'!J53&amp;H53)</f>
      </c>
      <c r="T53" s="20">
        <f t="shared" si="0"/>
      </c>
      <c r="U53" s="23">
        <f>IF(D53="队员",IF(T53="","",IF(G53="","",LOOKUP(POWER(T53,-1),'后台数据内容'!$AY$4:$AY$47,'后台数据内容'!$AW$4:$AW$47)))&amp;G53,"")</f>
      </c>
      <c r="V53" s="23">
        <f>IF(D53="队员",IF(T53="","",IF(G53="","",LOOKUP(POWER(T53,-1),'后台数据内容'!$AY$4:$AY$47,'后台数据内容'!$AW$4:$AW$47)))&amp;"AB","")</f>
      </c>
      <c r="W53" s="23" t="str">
        <f t="shared" si="1"/>
        <v>组</v>
      </c>
    </row>
    <row r="54" spans="1:23" ht="15" customHeight="1">
      <c r="A54" s="25"/>
      <c r="B54" s="12"/>
      <c r="C54" s="12"/>
      <c r="D54" s="41"/>
      <c r="E54" s="48"/>
      <c r="F54" s="18"/>
      <c r="G54" s="53">
        <f t="shared" si="2"/>
      </c>
      <c r="H54" s="42"/>
      <c r="I54" s="41"/>
      <c r="J54" s="42"/>
      <c r="K54" s="41"/>
      <c r="L54" s="41"/>
      <c r="M54" s="41"/>
      <c r="N54" s="48"/>
      <c r="O54" s="26"/>
      <c r="Q54" s="20">
        <f>IF('报名表'!D54="队员",IF('报名表'!T54="","",IF('报名表'!G54="","",LOOKUP(POWER('报名表'!T54,-1),'后台数据内容'!$AU$4:$AU$47,'后台数据内容'!$AS$4:$AS$47))&amp;'报名表'!G54),"")</f>
      </c>
      <c r="R54" s="20">
        <f>IF('后台数据内容'!J54="无","无此级别",IF(T54="","",G54&amp;'后台数据内容'!J54))</f>
      </c>
      <c r="S54" s="20">
        <f>IF(H54="","",G54&amp;'后台数据内容'!J54&amp;H54)</f>
      </c>
      <c r="T54" s="20">
        <f t="shared" si="0"/>
      </c>
      <c r="U54" s="23">
        <f>IF(D54="队员",IF(T54="","",IF(G54="","",LOOKUP(POWER(T54,-1),'后台数据内容'!$AY$4:$AY$47,'后台数据内容'!$AW$4:$AW$47)))&amp;G54,"")</f>
      </c>
      <c r="V54" s="23">
        <f>IF(D54="队员",IF(T54="","",IF(G54="","",LOOKUP(POWER(T54,-1),'后台数据内容'!$AY$4:$AY$47,'后台数据内容'!$AW$4:$AW$47)))&amp;"AB","")</f>
      </c>
      <c r="W54" s="23" t="str">
        <f t="shared" si="1"/>
        <v>组</v>
      </c>
    </row>
    <row r="55" spans="1:23" ht="15" customHeight="1">
      <c r="A55" s="25"/>
      <c r="B55" s="12"/>
      <c r="C55" s="12"/>
      <c r="D55" s="41"/>
      <c r="E55" s="48"/>
      <c r="F55" s="18"/>
      <c r="G55" s="53">
        <f t="shared" si="2"/>
      </c>
      <c r="H55" s="42"/>
      <c r="I55" s="41"/>
      <c r="J55" s="42"/>
      <c r="K55" s="41"/>
      <c r="L55" s="41"/>
      <c r="M55" s="41"/>
      <c r="N55" s="48"/>
      <c r="O55" s="26"/>
      <c r="Q55" s="20">
        <f>IF('报名表'!D55="队员",IF('报名表'!T55="","",IF('报名表'!G55="","",LOOKUP(POWER('报名表'!T55,-1),'后台数据内容'!$AU$4:$AU$47,'后台数据内容'!$AS$4:$AS$47))&amp;'报名表'!G55),"")</f>
      </c>
      <c r="R55" s="20">
        <f>IF('后台数据内容'!J55="无","无此级别",IF(T55="","",G55&amp;'后台数据内容'!J55))</f>
      </c>
      <c r="S55" s="20">
        <f>IF(H55="","",G55&amp;'后台数据内容'!J55&amp;H55)</f>
      </c>
      <c r="T55" s="20">
        <f t="shared" si="0"/>
      </c>
      <c r="U55" s="23">
        <f>IF(D55="队员",IF(T55="","",IF(G55="","",LOOKUP(POWER(T55,-1),'后台数据内容'!$AY$4:$AY$47,'后台数据内容'!$AW$4:$AW$47)))&amp;G55,"")</f>
      </c>
      <c r="V55" s="23">
        <f>IF(D55="队员",IF(T55="","",IF(G55="","",LOOKUP(POWER(T55,-1),'后台数据内容'!$AY$4:$AY$47,'后台数据内容'!$AW$4:$AW$47)))&amp;"AB","")</f>
      </c>
      <c r="W55" s="23" t="str">
        <f t="shared" si="1"/>
        <v>组</v>
      </c>
    </row>
    <row r="56" spans="1:23" ht="15" customHeight="1">
      <c r="A56" s="25"/>
      <c r="B56" s="12"/>
      <c r="C56" s="12"/>
      <c r="D56" s="41"/>
      <c r="E56" s="48"/>
      <c r="F56" s="18"/>
      <c r="G56" s="53">
        <f t="shared" si="2"/>
      </c>
      <c r="H56" s="42"/>
      <c r="I56" s="41"/>
      <c r="J56" s="42"/>
      <c r="K56" s="41"/>
      <c r="L56" s="41"/>
      <c r="M56" s="41"/>
      <c r="N56" s="48"/>
      <c r="O56" s="26"/>
      <c r="Q56" s="20">
        <f>IF('报名表'!D56="队员",IF('报名表'!T56="","",IF('报名表'!G56="","",LOOKUP(POWER('报名表'!T56,-1),'后台数据内容'!$AU$4:$AU$47,'后台数据内容'!$AS$4:$AS$47))&amp;'报名表'!G56),"")</f>
      </c>
      <c r="R56" s="20">
        <f>IF('后台数据内容'!J56="无","无此级别",IF(T56="","",G56&amp;'后台数据内容'!J56))</f>
      </c>
      <c r="S56" s="20">
        <f>IF(H56="","",G56&amp;'后台数据内容'!J56&amp;H56)</f>
      </c>
      <c r="T56" s="20">
        <f t="shared" si="0"/>
      </c>
      <c r="U56" s="23">
        <f>IF(D56="队员",IF(T56="","",IF(G56="","",LOOKUP(POWER(T56,-1),'后台数据内容'!$AY$4:$AY$47,'后台数据内容'!$AW$4:$AW$47)))&amp;G56,"")</f>
      </c>
      <c r="V56" s="23">
        <f>IF(D56="队员",IF(T56="","",IF(G56="","",LOOKUP(POWER(T56,-1),'后台数据内容'!$AY$4:$AY$47,'后台数据内容'!$AW$4:$AW$47)))&amp;"AB","")</f>
      </c>
      <c r="W56" s="23" t="str">
        <f t="shared" si="1"/>
        <v>组</v>
      </c>
    </row>
    <row r="57" spans="1:23" ht="15" customHeight="1">
      <c r="A57" s="25"/>
      <c r="B57" s="12"/>
      <c r="C57" s="12"/>
      <c r="D57" s="41"/>
      <c r="E57" s="48"/>
      <c r="F57" s="18"/>
      <c r="G57" s="53">
        <f t="shared" si="2"/>
      </c>
      <c r="H57" s="42"/>
      <c r="I57" s="41"/>
      <c r="J57" s="42"/>
      <c r="K57" s="41"/>
      <c r="L57" s="41"/>
      <c r="M57" s="41"/>
      <c r="N57" s="48"/>
      <c r="O57" s="26"/>
      <c r="Q57" s="20">
        <f>IF('报名表'!D57="队员",IF('报名表'!T57="","",IF('报名表'!G57="","",LOOKUP(POWER('报名表'!T57,-1),'后台数据内容'!$AU$4:$AU$47,'后台数据内容'!$AS$4:$AS$47))&amp;'报名表'!G57),"")</f>
      </c>
      <c r="R57" s="20">
        <f>IF('后台数据内容'!J57="无","无此级别",IF(T57="","",G57&amp;'后台数据内容'!J57))</f>
      </c>
      <c r="S57" s="20">
        <f>IF(H57="","",G57&amp;'后台数据内容'!J57&amp;H57)</f>
      </c>
      <c r="T57" s="20">
        <f t="shared" si="0"/>
      </c>
      <c r="U57" s="23">
        <f>IF(D57="队员",IF(T57="","",IF(G57="","",LOOKUP(POWER(T57,-1),'后台数据内容'!$AY$4:$AY$47,'后台数据内容'!$AW$4:$AW$47)))&amp;G57,"")</f>
      </c>
      <c r="V57" s="23">
        <f>IF(D57="队员",IF(T57="","",IF(G57="","",LOOKUP(POWER(T57,-1),'后台数据内容'!$AY$4:$AY$47,'后台数据内容'!$AW$4:$AW$47)))&amp;"AB","")</f>
      </c>
      <c r="W57" s="23" t="str">
        <f t="shared" si="1"/>
        <v>组</v>
      </c>
    </row>
    <row r="58" spans="1:23" ht="15" customHeight="1">
      <c r="A58" s="25"/>
      <c r="B58" s="12"/>
      <c r="C58" s="12"/>
      <c r="D58" s="41"/>
      <c r="E58" s="48"/>
      <c r="F58" s="18"/>
      <c r="G58" s="53">
        <f t="shared" si="2"/>
      </c>
      <c r="H58" s="42"/>
      <c r="I58" s="41"/>
      <c r="J58" s="42"/>
      <c r="K58" s="41"/>
      <c r="L58" s="41"/>
      <c r="M58" s="41"/>
      <c r="N58" s="48"/>
      <c r="O58" s="26"/>
      <c r="Q58" s="20">
        <f>IF('报名表'!D58="队员",IF('报名表'!T58="","",IF('报名表'!G58="","",LOOKUP(POWER('报名表'!T58,-1),'后台数据内容'!$AU$4:$AU$47,'后台数据内容'!$AS$4:$AS$47))&amp;'报名表'!G58),"")</f>
      </c>
      <c r="R58" s="20">
        <f>IF('后台数据内容'!J58="无","无此级别",IF(T58="","",G58&amp;'后台数据内容'!J58))</f>
      </c>
      <c r="S58" s="20">
        <f>IF(H58="","",G58&amp;'后台数据内容'!J58&amp;H58)</f>
      </c>
      <c r="T58" s="20">
        <f t="shared" si="0"/>
      </c>
      <c r="U58" s="23">
        <f>IF(D58="队员",IF(T58="","",IF(G58="","",LOOKUP(POWER(T58,-1),'后台数据内容'!$AY$4:$AY$47,'后台数据内容'!$AW$4:$AW$47)))&amp;G58,"")</f>
      </c>
      <c r="V58" s="23">
        <f>IF(D58="队员",IF(T58="","",IF(G58="","",LOOKUP(POWER(T58,-1),'后台数据内容'!$AY$4:$AY$47,'后台数据内容'!$AW$4:$AW$47)))&amp;"AB","")</f>
      </c>
      <c r="W58" s="23" t="str">
        <f t="shared" si="1"/>
        <v>组</v>
      </c>
    </row>
    <row r="59" spans="1:23" ht="15" customHeight="1">
      <c r="A59" s="25"/>
      <c r="B59" s="12"/>
      <c r="C59" s="12"/>
      <c r="D59" s="41"/>
      <c r="E59" s="48"/>
      <c r="F59" s="18"/>
      <c r="G59" s="53">
        <f t="shared" si="2"/>
      </c>
      <c r="H59" s="42"/>
      <c r="I59" s="41"/>
      <c r="J59" s="42"/>
      <c r="K59" s="41"/>
      <c r="L59" s="41"/>
      <c r="M59" s="41"/>
      <c r="N59" s="48"/>
      <c r="O59" s="26"/>
      <c r="Q59" s="20">
        <f>IF('报名表'!D59="队员",IF('报名表'!T59="","",IF('报名表'!G59="","",LOOKUP(POWER('报名表'!T59,-1),'后台数据内容'!$AU$4:$AU$47,'后台数据内容'!$AS$4:$AS$47))&amp;'报名表'!G59),"")</f>
      </c>
      <c r="R59" s="20">
        <f>IF('后台数据内容'!J59="无","无此级别",IF(T59="","",G59&amp;'后台数据内容'!J59))</f>
      </c>
      <c r="S59" s="20">
        <f>IF(H59="","",G59&amp;'后台数据内容'!J59&amp;H59)</f>
      </c>
      <c r="T59" s="20">
        <f t="shared" si="0"/>
      </c>
      <c r="U59" s="23">
        <f>IF(D59="队员",IF(T59="","",IF(G59="","",LOOKUP(POWER(T59,-1),'后台数据内容'!$AY$4:$AY$47,'后台数据内容'!$AW$4:$AW$47)))&amp;G59,"")</f>
      </c>
      <c r="V59" s="23">
        <f>IF(D59="队员",IF(T59="","",IF(G59="","",LOOKUP(POWER(T59,-1),'后台数据内容'!$AY$4:$AY$47,'后台数据内容'!$AW$4:$AW$47)))&amp;"AB","")</f>
      </c>
      <c r="W59" s="23" t="str">
        <f t="shared" si="1"/>
        <v>组</v>
      </c>
    </row>
    <row r="60" spans="1:23" ht="15" customHeight="1">
      <c r="A60" s="25"/>
      <c r="B60" s="12"/>
      <c r="C60" s="12"/>
      <c r="D60" s="41"/>
      <c r="E60" s="48"/>
      <c r="F60" s="18"/>
      <c r="G60" s="53">
        <f t="shared" si="2"/>
      </c>
      <c r="H60" s="42"/>
      <c r="I60" s="41"/>
      <c r="J60" s="42"/>
      <c r="K60" s="41"/>
      <c r="L60" s="41"/>
      <c r="M60" s="41"/>
      <c r="N60" s="48"/>
      <c r="O60" s="26"/>
      <c r="Q60" s="20">
        <f>IF('报名表'!D60="队员",IF('报名表'!T60="","",IF('报名表'!G60="","",LOOKUP(POWER('报名表'!T60,-1),'后台数据内容'!$AU$4:$AU$47,'后台数据内容'!$AS$4:$AS$47))&amp;'报名表'!G60),"")</f>
      </c>
      <c r="R60" s="20">
        <f>IF('后台数据内容'!J60="无","无此级别",IF(T60="","",G60&amp;'后台数据内容'!J60))</f>
      </c>
      <c r="S60" s="20">
        <f>IF(H60="","",G60&amp;'后台数据内容'!J60&amp;H60)</f>
      </c>
      <c r="T60" s="20">
        <f t="shared" si="0"/>
      </c>
      <c r="U60" s="23">
        <f>IF(D60="队员",IF(T60="","",IF(G60="","",LOOKUP(POWER(T60,-1),'后台数据内容'!$AY$4:$AY$47,'后台数据内容'!$AW$4:$AW$47)))&amp;G60,"")</f>
      </c>
      <c r="V60" s="23">
        <f>IF(D60="队员",IF(T60="","",IF(G60="","",LOOKUP(POWER(T60,-1),'后台数据内容'!$AY$4:$AY$47,'后台数据内容'!$AW$4:$AW$47)))&amp;"AB","")</f>
      </c>
      <c r="W60" s="23" t="str">
        <f t="shared" si="1"/>
        <v>组</v>
      </c>
    </row>
    <row r="61" spans="1:23" ht="15" customHeight="1">
      <c r="A61" s="25"/>
      <c r="B61" s="12"/>
      <c r="C61" s="12"/>
      <c r="D61" s="41"/>
      <c r="E61" s="48"/>
      <c r="F61" s="18"/>
      <c r="G61" s="53">
        <f t="shared" si="2"/>
      </c>
      <c r="H61" s="42"/>
      <c r="I61" s="41"/>
      <c r="J61" s="42"/>
      <c r="K61" s="41"/>
      <c r="L61" s="41"/>
      <c r="M61" s="41"/>
      <c r="N61" s="48"/>
      <c r="O61" s="26"/>
      <c r="Q61" s="20">
        <f>IF('报名表'!D61="队员",IF('报名表'!T61="","",IF('报名表'!G61="","",LOOKUP(POWER('报名表'!T61,-1),'后台数据内容'!$AU$4:$AU$47,'后台数据内容'!$AS$4:$AS$47))&amp;'报名表'!G61),"")</f>
      </c>
      <c r="R61" s="20">
        <f>IF('后台数据内容'!J61="无","无此级别",IF(T61="","",G61&amp;'后台数据内容'!J61))</f>
      </c>
      <c r="S61" s="20">
        <f>IF(H61="","",G61&amp;'后台数据内容'!J61&amp;H61)</f>
      </c>
      <c r="T61" s="20">
        <f t="shared" si="0"/>
      </c>
      <c r="U61" s="23">
        <f>IF(D61="队员",IF(T61="","",IF(G61="","",LOOKUP(POWER(T61,-1),'后台数据内容'!$AY$4:$AY$47,'后台数据内容'!$AW$4:$AW$47)))&amp;G61,"")</f>
      </c>
      <c r="V61" s="23">
        <f>IF(D61="队员",IF(T61="","",IF(G61="","",LOOKUP(POWER(T61,-1),'后台数据内容'!$AY$4:$AY$47,'后台数据内容'!$AW$4:$AW$47)))&amp;"AB","")</f>
      </c>
      <c r="W61" s="23" t="str">
        <f t="shared" si="1"/>
        <v>组</v>
      </c>
    </row>
    <row r="62" spans="1:23" ht="15" customHeight="1">
      <c r="A62" s="25"/>
      <c r="B62" s="12"/>
      <c r="C62" s="12"/>
      <c r="D62" s="41"/>
      <c r="E62" s="48"/>
      <c r="F62" s="18"/>
      <c r="G62" s="53">
        <f t="shared" si="2"/>
      </c>
      <c r="H62" s="42"/>
      <c r="I62" s="41"/>
      <c r="J62" s="42"/>
      <c r="K62" s="41"/>
      <c r="L62" s="41"/>
      <c r="M62" s="41"/>
      <c r="N62" s="48"/>
      <c r="O62" s="26"/>
      <c r="Q62" s="20">
        <f>IF('报名表'!D62="队员",IF('报名表'!T62="","",IF('报名表'!G62="","",LOOKUP(POWER('报名表'!T62,-1),'后台数据内容'!$AU$4:$AU$47,'后台数据内容'!$AS$4:$AS$47))&amp;'报名表'!G62),"")</f>
      </c>
      <c r="R62" s="20">
        <f>IF('后台数据内容'!J62="无","无此级别",IF(T62="","",G62&amp;'后台数据内容'!J62))</f>
      </c>
      <c r="S62" s="20">
        <f>IF(H62="","",G62&amp;'后台数据内容'!J62&amp;H62)</f>
      </c>
      <c r="T62" s="20">
        <f t="shared" si="0"/>
      </c>
      <c r="U62" s="23">
        <f>IF(D62="队员",IF(T62="","",IF(G62="","",LOOKUP(POWER(T62,-1),'后台数据内容'!$AY$4:$AY$47,'后台数据内容'!$AW$4:$AW$47)))&amp;G62,"")</f>
      </c>
      <c r="V62" s="23">
        <f>IF(D62="队员",IF(T62="","",IF(G62="","",LOOKUP(POWER(T62,-1),'后台数据内容'!$AY$4:$AY$47,'后台数据内容'!$AW$4:$AW$47)))&amp;"AB","")</f>
      </c>
      <c r="W62" s="23" t="str">
        <f t="shared" si="1"/>
        <v>组</v>
      </c>
    </row>
    <row r="63" spans="1:23" ht="15" customHeight="1">
      <c r="A63" s="25"/>
      <c r="B63" s="12"/>
      <c r="C63" s="12"/>
      <c r="D63" s="41"/>
      <c r="E63" s="48"/>
      <c r="F63" s="18"/>
      <c r="G63" s="53">
        <f t="shared" si="2"/>
      </c>
      <c r="H63" s="42"/>
      <c r="I63" s="41"/>
      <c r="J63" s="42"/>
      <c r="K63" s="41"/>
      <c r="L63" s="41"/>
      <c r="M63" s="41"/>
      <c r="N63" s="48"/>
      <c r="O63" s="26"/>
      <c r="Q63" s="20">
        <f>IF('报名表'!D63="队员",IF('报名表'!T63="","",IF('报名表'!G63="","",LOOKUP(POWER('报名表'!T63,-1),'后台数据内容'!$AU$4:$AU$47,'后台数据内容'!$AS$4:$AS$47))&amp;'报名表'!G63),"")</f>
      </c>
      <c r="R63" s="20">
        <f>IF('后台数据内容'!J63="无","无此级别",IF(T63="","",G63&amp;'后台数据内容'!J63))</f>
      </c>
      <c r="S63" s="20">
        <f>IF(H63="","",G63&amp;'后台数据内容'!J63&amp;H63)</f>
      </c>
      <c r="T63" s="20">
        <f t="shared" si="0"/>
      </c>
      <c r="U63" s="23">
        <f>IF(D63="队员",IF(T63="","",IF(G63="","",LOOKUP(POWER(T63,-1),'后台数据内容'!$AY$4:$AY$47,'后台数据内容'!$AW$4:$AW$47)))&amp;G63,"")</f>
      </c>
      <c r="V63" s="23">
        <f>IF(D63="队员",IF(T63="","",IF(G63="","",LOOKUP(POWER(T63,-1),'后台数据内容'!$AY$4:$AY$47,'后台数据内容'!$AW$4:$AW$47)))&amp;"AB","")</f>
      </c>
      <c r="W63" s="23" t="str">
        <f t="shared" si="1"/>
        <v>组</v>
      </c>
    </row>
    <row r="64" spans="1:23" ht="15" customHeight="1">
      <c r="A64" s="25"/>
      <c r="B64" s="12"/>
      <c r="C64" s="12"/>
      <c r="D64" s="41"/>
      <c r="E64" s="48"/>
      <c r="F64" s="18"/>
      <c r="G64" s="53">
        <f t="shared" si="2"/>
      </c>
      <c r="H64" s="42"/>
      <c r="I64" s="41"/>
      <c r="J64" s="42"/>
      <c r="K64" s="41"/>
      <c r="L64" s="41"/>
      <c r="M64" s="41"/>
      <c r="N64" s="48"/>
      <c r="O64" s="26"/>
      <c r="Q64" s="20">
        <f>IF('报名表'!D64="队员",IF('报名表'!T64="","",IF('报名表'!G64="","",LOOKUP(POWER('报名表'!T64,-1),'后台数据内容'!$AU$4:$AU$47,'后台数据内容'!$AS$4:$AS$47))&amp;'报名表'!G64),"")</f>
      </c>
      <c r="R64" s="20">
        <f>IF('后台数据内容'!J64="无","无此级别",IF(T64="","",G64&amp;'后台数据内容'!J64))</f>
      </c>
      <c r="S64" s="20">
        <f>IF(H64="","",G64&amp;'后台数据内容'!J64&amp;H64)</f>
      </c>
      <c r="T64" s="20">
        <f t="shared" si="0"/>
      </c>
      <c r="U64" s="23">
        <f>IF(D64="队员",IF(T64="","",IF(G64="","",LOOKUP(POWER(T64,-1),'后台数据内容'!$AY$4:$AY$47,'后台数据内容'!$AW$4:$AW$47)))&amp;G64,"")</f>
      </c>
      <c r="V64" s="23">
        <f>IF(D64="队员",IF(T64="","",IF(G64="","",LOOKUP(POWER(T64,-1),'后台数据内容'!$AY$4:$AY$47,'后台数据内容'!$AW$4:$AW$47)))&amp;"AB","")</f>
      </c>
      <c r="W64" s="23" t="str">
        <f t="shared" si="1"/>
        <v>组</v>
      </c>
    </row>
    <row r="65" spans="1:23" ht="15" customHeight="1">
      <c r="A65" s="25"/>
      <c r="B65" s="12"/>
      <c r="C65" s="12"/>
      <c r="D65" s="41"/>
      <c r="E65" s="48"/>
      <c r="F65" s="18"/>
      <c r="G65" s="53">
        <f t="shared" si="2"/>
      </c>
      <c r="H65" s="42"/>
      <c r="I65" s="41"/>
      <c r="J65" s="42"/>
      <c r="K65" s="41"/>
      <c r="L65" s="41"/>
      <c r="M65" s="41"/>
      <c r="N65" s="48"/>
      <c r="O65" s="26"/>
      <c r="Q65" s="20">
        <f>IF('报名表'!D65="队员",IF('报名表'!T65="","",IF('报名表'!G65="","",LOOKUP(POWER('报名表'!T65,-1),'后台数据内容'!$AU$4:$AU$47,'后台数据内容'!$AS$4:$AS$47))&amp;'报名表'!G65),"")</f>
      </c>
      <c r="R65" s="20">
        <f>IF('后台数据内容'!J65="无","无此级别",IF(T65="","",G65&amp;'后台数据内容'!J65))</f>
      </c>
      <c r="S65" s="20">
        <f>IF(H65="","",G65&amp;'后台数据内容'!J65&amp;H65)</f>
      </c>
      <c r="T65" s="20">
        <f t="shared" si="0"/>
      </c>
      <c r="U65" s="23">
        <f>IF(D65="队员",IF(T65="","",IF(G65="","",LOOKUP(POWER(T65,-1),'后台数据内容'!$AY$4:$AY$47,'后台数据内容'!$AW$4:$AW$47)))&amp;G65,"")</f>
      </c>
      <c r="V65" s="23">
        <f>IF(D65="队员",IF(T65="","",IF(G65="","",LOOKUP(POWER(T65,-1),'后台数据内容'!$AY$4:$AY$47,'后台数据内容'!$AW$4:$AW$47)))&amp;"AB","")</f>
      </c>
      <c r="W65" s="23" t="str">
        <f t="shared" si="1"/>
        <v>组</v>
      </c>
    </row>
    <row r="66" spans="1:23" ht="15" customHeight="1">
      <c r="A66" s="25"/>
      <c r="B66" s="12"/>
      <c r="C66" s="12"/>
      <c r="D66" s="41"/>
      <c r="E66" s="48"/>
      <c r="F66" s="18"/>
      <c r="G66" s="53">
        <f t="shared" si="2"/>
      </c>
      <c r="H66" s="42"/>
      <c r="I66" s="41"/>
      <c r="J66" s="42"/>
      <c r="K66" s="41"/>
      <c r="L66" s="41"/>
      <c r="M66" s="41"/>
      <c r="N66" s="48"/>
      <c r="O66" s="26"/>
      <c r="Q66" s="20">
        <f>IF('报名表'!D66="队员",IF('报名表'!T66="","",IF('报名表'!G66="","",LOOKUP(POWER('报名表'!T66,-1),'后台数据内容'!$AU$4:$AU$47,'后台数据内容'!$AS$4:$AS$47))&amp;'报名表'!G66),"")</f>
      </c>
      <c r="R66" s="20">
        <f>IF('后台数据内容'!J66="无","无此级别",IF(T66="","",G66&amp;'后台数据内容'!J66))</f>
      </c>
      <c r="S66" s="20">
        <f>IF(H66="","",G66&amp;'后台数据内容'!J66&amp;H66)</f>
      </c>
      <c r="T66" s="20">
        <f t="shared" si="0"/>
      </c>
      <c r="U66" s="23">
        <f>IF(D66="队员",IF(T66="","",IF(G66="","",LOOKUP(POWER(T66,-1),'后台数据内容'!$AY$4:$AY$47,'后台数据内容'!$AW$4:$AW$47)))&amp;G66,"")</f>
      </c>
      <c r="V66" s="23">
        <f>IF(D66="队员",IF(T66="","",IF(G66="","",LOOKUP(POWER(T66,-1),'后台数据内容'!$AY$4:$AY$47,'后台数据内容'!$AW$4:$AW$47)))&amp;"AB","")</f>
      </c>
      <c r="W66" s="23" t="str">
        <f t="shared" si="1"/>
        <v>组</v>
      </c>
    </row>
    <row r="67" spans="1:23" ht="15" customHeight="1">
      <c r="A67" s="25"/>
      <c r="B67" s="12"/>
      <c r="C67" s="12"/>
      <c r="D67" s="41"/>
      <c r="E67" s="48"/>
      <c r="F67" s="18"/>
      <c r="G67" s="53">
        <f t="shared" si="2"/>
      </c>
      <c r="H67" s="42"/>
      <c r="I67" s="41"/>
      <c r="J67" s="42"/>
      <c r="K67" s="41"/>
      <c r="L67" s="41"/>
      <c r="M67" s="41"/>
      <c r="N67" s="48"/>
      <c r="O67" s="26"/>
      <c r="Q67" s="20">
        <f>IF('报名表'!D67="队员",IF('报名表'!T67="","",IF('报名表'!G67="","",LOOKUP(POWER('报名表'!T67,-1),'后台数据内容'!$AU$4:$AU$47,'后台数据内容'!$AS$4:$AS$47))&amp;'报名表'!G67),"")</f>
      </c>
      <c r="R67" s="20">
        <f>IF('后台数据内容'!J67="无","无此级别",IF(T67="","",G67&amp;'后台数据内容'!J67))</f>
      </c>
      <c r="S67" s="20">
        <f>IF(H67="","",G67&amp;'后台数据内容'!J67&amp;H67)</f>
      </c>
      <c r="T67" s="20">
        <f aca="true" t="shared" si="3" ref="T67:T130">IF(D67="队员",IF(LEN(F67)=18,MID(F67,7,4),MID(F67,7,6)),"")</f>
      </c>
      <c r="U67" s="23">
        <f>IF(D67="队员",IF(T67="","",IF(G67="","",LOOKUP(POWER(T67,-1),'后台数据内容'!$AY$4:$AY$47,'后台数据内容'!$AW$4:$AW$47)))&amp;G67,"")</f>
      </c>
      <c r="V67" s="23">
        <f>IF(D67="队员",IF(T67="","",IF(G67="","",LOOKUP(POWER(T67,-1),'后台数据内容'!$AY$4:$AY$47,'后台数据内容'!$AW$4:$AW$47)))&amp;"AB","")</f>
      </c>
      <c r="W67" s="23" t="str">
        <f aca="true" t="shared" si="4" ref="W67:W130">R67&amp;"组"</f>
        <v>组</v>
      </c>
    </row>
    <row r="68" spans="1:23" ht="15" customHeight="1">
      <c r="A68" s="25"/>
      <c r="B68" s="12"/>
      <c r="C68" s="12"/>
      <c r="D68" s="41"/>
      <c r="E68" s="48"/>
      <c r="F68" s="18"/>
      <c r="G68" s="53">
        <f aca="true" t="shared" si="5" ref="G68:G131">IF(F68="","",IF(MOD(MID(F68,17,1),2),"男","女"))</f>
      </c>
      <c r="H68" s="42"/>
      <c r="I68" s="41"/>
      <c r="J68" s="42"/>
      <c r="K68" s="41"/>
      <c r="L68" s="41"/>
      <c r="M68" s="41"/>
      <c r="N68" s="48"/>
      <c r="O68" s="26"/>
      <c r="Q68" s="20">
        <f>IF('报名表'!D68="队员",IF('报名表'!T68="","",IF('报名表'!G68="","",LOOKUP(POWER('报名表'!T68,-1),'后台数据内容'!$AU$4:$AU$47,'后台数据内容'!$AS$4:$AS$47))&amp;'报名表'!G68),"")</f>
      </c>
      <c r="R68" s="20">
        <f>IF('后台数据内容'!J68="无","无此级别",IF(T68="","",G68&amp;'后台数据内容'!J68))</f>
      </c>
      <c r="S68" s="20">
        <f>IF(H68="","",G68&amp;'后台数据内容'!J68&amp;H68)</f>
      </c>
      <c r="T68" s="20">
        <f t="shared" si="3"/>
      </c>
      <c r="U68" s="23">
        <f>IF(D68="队员",IF(T68="","",IF(G68="","",LOOKUP(POWER(T68,-1),'后台数据内容'!$AY$4:$AY$47,'后台数据内容'!$AW$4:$AW$47)))&amp;G68,"")</f>
      </c>
      <c r="V68" s="23">
        <f>IF(D68="队员",IF(T68="","",IF(G68="","",LOOKUP(POWER(T68,-1),'后台数据内容'!$AY$4:$AY$47,'后台数据内容'!$AW$4:$AW$47)))&amp;"AB","")</f>
      </c>
      <c r="W68" s="23" t="str">
        <f t="shared" si="4"/>
        <v>组</v>
      </c>
    </row>
    <row r="69" spans="1:23" ht="15" customHeight="1">
      <c r="A69" s="25"/>
      <c r="B69" s="12"/>
      <c r="C69" s="12"/>
      <c r="D69" s="41"/>
      <c r="E69" s="48"/>
      <c r="F69" s="18"/>
      <c r="G69" s="53">
        <f t="shared" si="5"/>
      </c>
      <c r="H69" s="42"/>
      <c r="I69" s="41"/>
      <c r="J69" s="42"/>
      <c r="K69" s="41"/>
      <c r="L69" s="41"/>
      <c r="M69" s="41"/>
      <c r="N69" s="48"/>
      <c r="O69" s="26"/>
      <c r="Q69" s="20">
        <f>IF('报名表'!D69="队员",IF('报名表'!T69="","",IF('报名表'!G69="","",LOOKUP(POWER('报名表'!T69,-1),'后台数据内容'!$AU$4:$AU$47,'后台数据内容'!$AS$4:$AS$47))&amp;'报名表'!G69),"")</f>
      </c>
      <c r="R69" s="20">
        <f>IF('后台数据内容'!J69="无","无此级别",IF(T69="","",G69&amp;'后台数据内容'!J69))</f>
      </c>
      <c r="S69" s="20">
        <f>IF(H69="","",G69&amp;'后台数据内容'!J69&amp;H69)</f>
      </c>
      <c r="T69" s="20">
        <f t="shared" si="3"/>
      </c>
      <c r="U69" s="23">
        <f>IF(D69="队员",IF(T69="","",IF(G69="","",LOOKUP(POWER(T69,-1),'后台数据内容'!$AY$4:$AY$47,'后台数据内容'!$AW$4:$AW$47)))&amp;G69,"")</f>
      </c>
      <c r="V69" s="23">
        <f>IF(D69="队员",IF(T69="","",IF(G69="","",LOOKUP(POWER(T69,-1),'后台数据内容'!$AY$4:$AY$47,'后台数据内容'!$AW$4:$AW$47)))&amp;"AB","")</f>
      </c>
      <c r="W69" s="23" t="str">
        <f t="shared" si="4"/>
        <v>组</v>
      </c>
    </row>
    <row r="70" spans="1:23" ht="15" customHeight="1">
      <c r="A70" s="25"/>
      <c r="B70" s="12"/>
      <c r="C70" s="12"/>
      <c r="D70" s="41"/>
      <c r="E70" s="48"/>
      <c r="F70" s="18"/>
      <c r="G70" s="53">
        <f t="shared" si="5"/>
      </c>
      <c r="H70" s="42"/>
      <c r="I70" s="41"/>
      <c r="J70" s="42"/>
      <c r="K70" s="41"/>
      <c r="L70" s="41"/>
      <c r="M70" s="41"/>
      <c r="N70" s="48"/>
      <c r="O70" s="26"/>
      <c r="Q70" s="20">
        <f>IF('报名表'!D70="队员",IF('报名表'!T70="","",IF('报名表'!G70="","",LOOKUP(POWER('报名表'!T70,-1),'后台数据内容'!$AU$4:$AU$47,'后台数据内容'!$AS$4:$AS$47))&amp;'报名表'!G70),"")</f>
      </c>
      <c r="R70" s="20">
        <f>IF('后台数据内容'!J70="无","无此级别",IF(T70="","",G70&amp;'后台数据内容'!J70))</f>
      </c>
      <c r="S70" s="20">
        <f>IF(H70="","",G70&amp;'后台数据内容'!J70&amp;H70)</f>
      </c>
      <c r="T70" s="20">
        <f t="shared" si="3"/>
      </c>
      <c r="U70" s="23">
        <f>IF(D70="队员",IF(T70="","",IF(G70="","",LOOKUP(POWER(T70,-1),'后台数据内容'!$AY$4:$AY$47,'后台数据内容'!$AW$4:$AW$47)))&amp;G70,"")</f>
      </c>
      <c r="V70" s="23">
        <f>IF(D70="队员",IF(T70="","",IF(G70="","",LOOKUP(POWER(T70,-1),'后台数据内容'!$AY$4:$AY$47,'后台数据内容'!$AW$4:$AW$47)))&amp;"AB","")</f>
      </c>
      <c r="W70" s="23" t="str">
        <f t="shared" si="4"/>
        <v>组</v>
      </c>
    </row>
    <row r="71" spans="1:23" ht="15" customHeight="1">
      <c r="A71" s="25"/>
      <c r="B71" s="48"/>
      <c r="C71" s="48"/>
      <c r="D71" s="41"/>
      <c r="E71" s="48"/>
      <c r="F71" s="18"/>
      <c r="G71" s="53">
        <f t="shared" si="5"/>
      </c>
      <c r="H71" s="42"/>
      <c r="I71" s="41"/>
      <c r="J71" s="42"/>
      <c r="K71" s="41"/>
      <c r="L71" s="41"/>
      <c r="M71" s="41"/>
      <c r="N71" s="48"/>
      <c r="O71" s="26"/>
      <c r="Q71" s="20">
        <f>IF('报名表'!D71="队员",IF('报名表'!T71="","",IF('报名表'!G71="","",LOOKUP(POWER('报名表'!T71,-1),'后台数据内容'!$AU$4:$AU$47,'后台数据内容'!$AS$4:$AS$47))&amp;'报名表'!G71),"")</f>
      </c>
      <c r="R71" s="20">
        <f>IF('后台数据内容'!J71="无","无此级别",IF(T71="","",G71&amp;'后台数据内容'!J71))</f>
      </c>
      <c r="S71" s="20">
        <f>IF(H71="","",G71&amp;'后台数据内容'!J71&amp;H71)</f>
      </c>
      <c r="T71" s="20">
        <f t="shared" si="3"/>
      </c>
      <c r="U71" s="23">
        <f>IF(D71="队员",IF(T71="","",IF(G71="","",LOOKUP(POWER(T71,-1),'后台数据内容'!$AY$4:$AY$47,'后台数据内容'!$AW$4:$AW$47)))&amp;G71,"")</f>
      </c>
      <c r="V71" s="23">
        <f>IF(D71="队员",IF(T71="","",IF(G71="","",LOOKUP(POWER(T71,-1),'后台数据内容'!$AY$4:$AY$47,'后台数据内容'!$AW$4:$AW$47)))&amp;"AB","")</f>
      </c>
      <c r="W71" s="23" t="str">
        <f t="shared" si="4"/>
        <v>组</v>
      </c>
    </row>
    <row r="72" spans="1:23" ht="15" customHeight="1">
      <c r="A72" s="25"/>
      <c r="B72" s="48"/>
      <c r="C72" s="48"/>
      <c r="D72" s="41"/>
      <c r="E72" s="48"/>
      <c r="F72" s="18"/>
      <c r="G72" s="53">
        <f t="shared" si="5"/>
      </c>
      <c r="H72" s="42"/>
      <c r="I72" s="41"/>
      <c r="J72" s="42"/>
      <c r="K72" s="41"/>
      <c r="L72" s="41"/>
      <c r="M72" s="41"/>
      <c r="N72" s="48"/>
      <c r="O72" s="26"/>
      <c r="Q72" s="20">
        <f>IF('报名表'!D72="队员",IF('报名表'!T72="","",IF('报名表'!G72="","",LOOKUP(POWER('报名表'!T72,-1),'后台数据内容'!$AU$4:$AU$47,'后台数据内容'!$AS$4:$AS$47))&amp;'报名表'!G72),"")</f>
      </c>
      <c r="R72" s="20">
        <f>IF('后台数据内容'!J72="无","无此级别",IF(T72="","",G72&amp;'后台数据内容'!J72))</f>
      </c>
      <c r="S72" s="20">
        <f>IF(H72="","",G72&amp;'后台数据内容'!J72&amp;H72)</f>
      </c>
      <c r="T72" s="20">
        <f t="shared" si="3"/>
      </c>
      <c r="U72" s="23">
        <f>IF(D72="队员",IF(T72="","",IF(G72="","",LOOKUP(POWER(T72,-1),'后台数据内容'!$AY$4:$AY$47,'后台数据内容'!$AW$4:$AW$47)))&amp;G72,"")</f>
      </c>
      <c r="V72" s="23">
        <f>IF(D72="队员",IF(T72="","",IF(G72="","",LOOKUP(POWER(T72,-1),'后台数据内容'!$AY$4:$AY$47,'后台数据内容'!$AW$4:$AW$47)))&amp;"AB","")</f>
      </c>
      <c r="W72" s="23" t="str">
        <f t="shared" si="4"/>
        <v>组</v>
      </c>
    </row>
    <row r="73" spans="1:23" ht="15" customHeight="1">
      <c r="A73" s="25"/>
      <c r="B73" s="48"/>
      <c r="C73" s="48"/>
      <c r="D73" s="41"/>
      <c r="E73" s="48"/>
      <c r="F73" s="18"/>
      <c r="G73" s="53">
        <f t="shared" si="5"/>
      </c>
      <c r="H73" s="42"/>
      <c r="I73" s="41"/>
      <c r="J73" s="42"/>
      <c r="K73" s="41"/>
      <c r="L73" s="41"/>
      <c r="M73" s="41"/>
      <c r="N73" s="48"/>
      <c r="O73" s="26"/>
      <c r="Q73" s="20">
        <f>IF('报名表'!D73="队员",IF('报名表'!T73="","",IF('报名表'!G73="","",LOOKUP(POWER('报名表'!T73,-1),'后台数据内容'!$AU$4:$AU$47,'后台数据内容'!$AS$4:$AS$47))&amp;'报名表'!G73),"")</f>
      </c>
      <c r="R73" s="20">
        <f>IF('后台数据内容'!J73="无","无此级别",IF(T73="","",G73&amp;'后台数据内容'!J73))</f>
      </c>
      <c r="S73" s="20">
        <f>IF(H73="","",G73&amp;'后台数据内容'!J73&amp;H73)</f>
      </c>
      <c r="T73" s="20">
        <f t="shared" si="3"/>
      </c>
      <c r="U73" s="23">
        <f>IF(D73="队员",IF(T73="","",IF(G73="","",LOOKUP(POWER(T73,-1),'后台数据内容'!$AY$4:$AY$47,'后台数据内容'!$AW$4:$AW$47)))&amp;G73,"")</f>
      </c>
      <c r="V73" s="23">
        <f>IF(D73="队员",IF(T73="","",IF(G73="","",LOOKUP(POWER(T73,-1),'后台数据内容'!$AY$4:$AY$47,'后台数据内容'!$AW$4:$AW$47)))&amp;"AB","")</f>
      </c>
      <c r="W73" s="23" t="str">
        <f t="shared" si="4"/>
        <v>组</v>
      </c>
    </row>
    <row r="74" spans="1:23" ht="15" customHeight="1">
      <c r="A74" s="25"/>
      <c r="B74" s="48"/>
      <c r="C74" s="48"/>
      <c r="D74" s="41"/>
      <c r="E74" s="48"/>
      <c r="F74" s="18"/>
      <c r="G74" s="53">
        <f t="shared" si="5"/>
      </c>
      <c r="H74" s="42"/>
      <c r="I74" s="41"/>
      <c r="J74" s="42"/>
      <c r="K74" s="41"/>
      <c r="L74" s="41"/>
      <c r="M74" s="41"/>
      <c r="N74" s="48"/>
      <c r="O74" s="26"/>
      <c r="Q74" s="20">
        <f>IF('报名表'!D74="队员",IF('报名表'!T74="","",IF('报名表'!G74="","",LOOKUP(POWER('报名表'!T74,-1),'后台数据内容'!$AU$4:$AU$47,'后台数据内容'!$AS$4:$AS$47))&amp;'报名表'!G74),"")</f>
      </c>
      <c r="R74" s="20">
        <f>IF('后台数据内容'!J74="无","无此级别",IF(T74="","",G74&amp;'后台数据内容'!J74))</f>
      </c>
      <c r="S74" s="20">
        <f>IF(H74="","",G74&amp;'后台数据内容'!J74&amp;H74)</f>
      </c>
      <c r="T74" s="20">
        <f t="shared" si="3"/>
      </c>
      <c r="U74" s="23">
        <f>IF(D74="队员",IF(T74="","",IF(G74="","",LOOKUP(POWER(T74,-1),'后台数据内容'!$AY$4:$AY$47,'后台数据内容'!$AW$4:$AW$47)))&amp;G74,"")</f>
      </c>
      <c r="V74" s="23">
        <f>IF(D74="队员",IF(T74="","",IF(G74="","",LOOKUP(POWER(T74,-1),'后台数据内容'!$AY$4:$AY$47,'后台数据内容'!$AW$4:$AW$47)))&amp;"AB","")</f>
      </c>
      <c r="W74" s="23" t="str">
        <f t="shared" si="4"/>
        <v>组</v>
      </c>
    </row>
    <row r="75" spans="1:23" ht="15" customHeight="1">
      <c r="A75" s="25"/>
      <c r="B75" s="48"/>
      <c r="C75" s="48"/>
      <c r="D75" s="41"/>
      <c r="E75" s="48"/>
      <c r="F75" s="18"/>
      <c r="G75" s="53">
        <f t="shared" si="5"/>
      </c>
      <c r="H75" s="42"/>
      <c r="I75" s="41"/>
      <c r="J75" s="42"/>
      <c r="K75" s="41"/>
      <c r="L75" s="41"/>
      <c r="M75" s="41"/>
      <c r="N75" s="48"/>
      <c r="O75" s="26"/>
      <c r="Q75" s="20">
        <f>IF('报名表'!D75="队员",IF('报名表'!T75="","",IF('报名表'!G75="","",LOOKUP(POWER('报名表'!T75,-1),'后台数据内容'!$AU$4:$AU$47,'后台数据内容'!$AS$4:$AS$47))&amp;'报名表'!G75),"")</f>
      </c>
      <c r="R75" s="20">
        <f>IF('后台数据内容'!J75="无","无此级别",IF(T75="","",G75&amp;'后台数据内容'!J75))</f>
      </c>
      <c r="S75" s="20">
        <f>IF(H75="","",G75&amp;'后台数据内容'!J75&amp;H75)</f>
      </c>
      <c r="T75" s="20">
        <f t="shared" si="3"/>
      </c>
      <c r="U75" s="23">
        <f>IF(D75="队员",IF(T75="","",IF(G75="","",LOOKUP(POWER(T75,-1),'后台数据内容'!$AY$4:$AY$47,'后台数据内容'!$AW$4:$AW$47)))&amp;G75,"")</f>
      </c>
      <c r="V75" s="23">
        <f>IF(D75="队员",IF(T75="","",IF(G75="","",LOOKUP(POWER(T75,-1),'后台数据内容'!$AY$4:$AY$47,'后台数据内容'!$AW$4:$AW$47)))&amp;"AB","")</f>
      </c>
      <c r="W75" s="23" t="str">
        <f t="shared" si="4"/>
        <v>组</v>
      </c>
    </row>
    <row r="76" spans="1:23" ht="15" customHeight="1">
      <c r="A76" s="25"/>
      <c r="B76" s="48"/>
      <c r="C76" s="48"/>
      <c r="D76" s="41"/>
      <c r="E76" s="48"/>
      <c r="F76" s="18"/>
      <c r="G76" s="53">
        <f t="shared" si="5"/>
      </c>
      <c r="H76" s="42"/>
      <c r="I76" s="41"/>
      <c r="J76" s="42"/>
      <c r="K76" s="41"/>
      <c r="L76" s="41"/>
      <c r="M76" s="41"/>
      <c r="N76" s="48"/>
      <c r="O76" s="26"/>
      <c r="Q76" s="20">
        <f>IF('报名表'!D76="队员",IF('报名表'!T76="","",IF('报名表'!G76="","",LOOKUP(POWER('报名表'!T76,-1),'后台数据内容'!$AU$4:$AU$47,'后台数据内容'!$AS$4:$AS$47))&amp;'报名表'!G76),"")</f>
      </c>
      <c r="R76" s="20">
        <f>IF('后台数据内容'!J76="无","无此级别",IF(T76="","",G76&amp;'后台数据内容'!J76))</f>
      </c>
      <c r="S76" s="20">
        <f>IF(H76="","",G76&amp;'后台数据内容'!J76&amp;H76)</f>
      </c>
      <c r="T76" s="20">
        <f t="shared" si="3"/>
      </c>
      <c r="U76" s="23">
        <f>IF(D76="队员",IF(T76="","",IF(G76="","",LOOKUP(POWER(T76,-1),'后台数据内容'!$AY$4:$AY$47,'后台数据内容'!$AW$4:$AW$47)))&amp;G76,"")</f>
      </c>
      <c r="V76" s="23">
        <f>IF(D76="队员",IF(T76="","",IF(G76="","",LOOKUP(POWER(T76,-1),'后台数据内容'!$AY$4:$AY$47,'后台数据内容'!$AW$4:$AW$47)))&amp;"AB","")</f>
      </c>
      <c r="W76" s="23" t="str">
        <f t="shared" si="4"/>
        <v>组</v>
      </c>
    </row>
    <row r="77" spans="1:23" ht="15" customHeight="1">
      <c r="A77" s="25"/>
      <c r="B77" s="48"/>
      <c r="C77" s="48"/>
      <c r="D77" s="41"/>
      <c r="E77" s="48"/>
      <c r="F77" s="18"/>
      <c r="G77" s="53">
        <f t="shared" si="5"/>
      </c>
      <c r="H77" s="42"/>
      <c r="I77" s="41"/>
      <c r="J77" s="42"/>
      <c r="K77" s="41"/>
      <c r="L77" s="41"/>
      <c r="M77" s="41"/>
      <c r="N77" s="48"/>
      <c r="O77" s="26"/>
      <c r="Q77" s="20">
        <f>IF('报名表'!D77="队员",IF('报名表'!T77="","",IF('报名表'!G77="","",LOOKUP(POWER('报名表'!T77,-1),'后台数据内容'!$AU$4:$AU$47,'后台数据内容'!$AS$4:$AS$47))&amp;'报名表'!G77),"")</f>
      </c>
      <c r="R77" s="20">
        <f>IF('后台数据内容'!J77="无","无此级别",IF(T77="","",G77&amp;'后台数据内容'!J77))</f>
      </c>
      <c r="S77" s="20">
        <f>IF(H77="","",G77&amp;'后台数据内容'!J77&amp;H77)</f>
      </c>
      <c r="T77" s="20">
        <f t="shared" si="3"/>
      </c>
      <c r="U77" s="23">
        <f>IF(D77="队员",IF(T77="","",IF(G77="","",LOOKUP(POWER(T77,-1),'后台数据内容'!$AY$4:$AY$47,'后台数据内容'!$AW$4:$AW$47)))&amp;G77,"")</f>
      </c>
      <c r="V77" s="23">
        <f>IF(D77="队员",IF(T77="","",IF(G77="","",LOOKUP(POWER(T77,-1),'后台数据内容'!$AY$4:$AY$47,'后台数据内容'!$AW$4:$AW$47)))&amp;"AB","")</f>
      </c>
      <c r="W77" s="23" t="str">
        <f t="shared" si="4"/>
        <v>组</v>
      </c>
    </row>
    <row r="78" spans="1:23" ht="15" customHeight="1">
      <c r="A78" s="25"/>
      <c r="B78" s="48"/>
      <c r="C78" s="48"/>
      <c r="D78" s="41"/>
      <c r="E78" s="48"/>
      <c r="F78" s="18"/>
      <c r="G78" s="53">
        <f t="shared" si="5"/>
      </c>
      <c r="H78" s="42"/>
      <c r="I78" s="41"/>
      <c r="J78" s="42"/>
      <c r="K78" s="41"/>
      <c r="L78" s="41"/>
      <c r="M78" s="41"/>
      <c r="N78" s="48"/>
      <c r="O78" s="26"/>
      <c r="Q78" s="20">
        <f>IF('报名表'!D78="队员",IF('报名表'!T78="","",IF('报名表'!G78="","",LOOKUP(POWER('报名表'!T78,-1),'后台数据内容'!$AU$4:$AU$47,'后台数据内容'!$AS$4:$AS$47))&amp;'报名表'!G78),"")</f>
      </c>
      <c r="R78" s="20">
        <f>IF('后台数据内容'!J78="无","无此级别",IF(T78="","",G78&amp;'后台数据内容'!J78))</f>
      </c>
      <c r="S78" s="20">
        <f>IF(H78="","",G78&amp;'后台数据内容'!J78&amp;H78)</f>
      </c>
      <c r="T78" s="20">
        <f t="shared" si="3"/>
      </c>
      <c r="U78" s="23">
        <f>IF(D78="队员",IF(T78="","",IF(G78="","",LOOKUP(POWER(T78,-1),'后台数据内容'!$AY$4:$AY$47,'后台数据内容'!$AW$4:$AW$47)))&amp;G78,"")</f>
      </c>
      <c r="V78" s="23">
        <f>IF(D78="队员",IF(T78="","",IF(G78="","",LOOKUP(POWER(T78,-1),'后台数据内容'!$AY$4:$AY$47,'后台数据内容'!$AW$4:$AW$47)))&amp;"AB","")</f>
      </c>
      <c r="W78" s="23" t="str">
        <f t="shared" si="4"/>
        <v>组</v>
      </c>
    </row>
    <row r="79" spans="1:23" ht="15" customHeight="1">
      <c r="A79" s="25"/>
      <c r="B79" s="48"/>
      <c r="C79" s="48"/>
      <c r="D79" s="41"/>
      <c r="E79" s="48"/>
      <c r="F79" s="18"/>
      <c r="G79" s="53">
        <f t="shared" si="5"/>
      </c>
      <c r="H79" s="42"/>
      <c r="I79" s="41"/>
      <c r="J79" s="42"/>
      <c r="K79" s="41"/>
      <c r="L79" s="41"/>
      <c r="M79" s="41"/>
      <c r="N79" s="48"/>
      <c r="O79" s="26"/>
      <c r="Q79" s="20">
        <f>IF('报名表'!D79="队员",IF('报名表'!T79="","",IF('报名表'!G79="","",LOOKUP(POWER('报名表'!T79,-1),'后台数据内容'!$AU$4:$AU$47,'后台数据内容'!$AS$4:$AS$47))&amp;'报名表'!G79),"")</f>
      </c>
      <c r="R79" s="20">
        <f>IF('后台数据内容'!J79="无","无此级别",IF(T79="","",G79&amp;'后台数据内容'!J79))</f>
      </c>
      <c r="S79" s="20">
        <f>IF(H79="","",G79&amp;'后台数据内容'!J79&amp;H79)</f>
      </c>
      <c r="T79" s="20">
        <f t="shared" si="3"/>
      </c>
      <c r="U79" s="23">
        <f>IF(D79="队员",IF(T79="","",IF(G79="","",LOOKUP(POWER(T79,-1),'后台数据内容'!$AY$4:$AY$47,'后台数据内容'!$AW$4:$AW$47)))&amp;G79,"")</f>
      </c>
      <c r="V79" s="23">
        <f>IF(D79="队员",IF(T79="","",IF(G79="","",LOOKUP(POWER(T79,-1),'后台数据内容'!$AY$4:$AY$47,'后台数据内容'!$AW$4:$AW$47)))&amp;"AB","")</f>
      </c>
      <c r="W79" s="23" t="str">
        <f t="shared" si="4"/>
        <v>组</v>
      </c>
    </row>
    <row r="80" spans="1:23" ht="15" customHeight="1">
      <c r="A80" s="25"/>
      <c r="B80" s="48"/>
      <c r="C80" s="48"/>
      <c r="D80" s="41"/>
      <c r="E80" s="48"/>
      <c r="F80" s="18"/>
      <c r="G80" s="53">
        <f t="shared" si="5"/>
      </c>
      <c r="H80" s="42"/>
      <c r="I80" s="41"/>
      <c r="J80" s="42"/>
      <c r="K80" s="41"/>
      <c r="L80" s="41"/>
      <c r="M80" s="41"/>
      <c r="N80" s="48"/>
      <c r="O80" s="26"/>
      <c r="Q80" s="20">
        <f>IF('报名表'!D80="队员",IF('报名表'!T80="","",IF('报名表'!G80="","",LOOKUP(POWER('报名表'!T80,-1),'后台数据内容'!$AU$4:$AU$47,'后台数据内容'!$AS$4:$AS$47))&amp;'报名表'!G80),"")</f>
      </c>
      <c r="R80" s="20">
        <f>IF('后台数据内容'!J80="无","无此级别",IF(T80="","",G80&amp;'后台数据内容'!J80))</f>
      </c>
      <c r="S80" s="20">
        <f>IF(H80="","",G80&amp;'后台数据内容'!J80&amp;H80)</f>
      </c>
      <c r="T80" s="20">
        <f t="shared" si="3"/>
      </c>
      <c r="U80" s="23">
        <f>IF(D80="队员",IF(T80="","",IF(G80="","",LOOKUP(POWER(T80,-1),'后台数据内容'!$AY$4:$AY$47,'后台数据内容'!$AW$4:$AW$47)))&amp;G80,"")</f>
      </c>
      <c r="V80" s="23">
        <f>IF(D80="队员",IF(T80="","",IF(G80="","",LOOKUP(POWER(T80,-1),'后台数据内容'!$AY$4:$AY$47,'后台数据内容'!$AW$4:$AW$47)))&amp;"AB","")</f>
      </c>
      <c r="W80" s="23" t="str">
        <f t="shared" si="4"/>
        <v>组</v>
      </c>
    </row>
    <row r="81" spans="1:23" ht="15" customHeight="1">
      <c r="A81" s="25"/>
      <c r="B81" s="48"/>
      <c r="C81" s="48"/>
      <c r="D81" s="41"/>
      <c r="E81" s="48"/>
      <c r="F81" s="18"/>
      <c r="G81" s="53">
        <f t="shared" si="5"/>
      </c>
      <c r="H81" s="42"/>
      <c r="I81" s="41"/>
      <c r="J81" s="42"/>
      <c r="K81" s="41"/>
      <c r="L81" s="41"/>
      <c r="M81" s="41"/>
      <c r="N81" s="48"/>
      <c r="O81" s="26"/>
      <c r="Q81" s="20">
        <f>IF('报名表'!D81="队员",IF('报名表'!T81="","",IF('报名表'!G81="","",LOOKUP(POWER('报名表'!T81,-1),'后台数据内容'!$AU$4:$AU$47,'后台数据内容'!$AS$4:$AS$47))&amp;'报名表'!G81),"")</f>
      </c>
      <c r="R81" s="20">
        <f>IF('后台数据内容'!J81="无","无此级别",IF(T81="","",G81&amp;'后台数据内容'!J81))</f>
      </c>
      <c r="S81" s="20">
        <f>IF(H81="","",G81&amp;'后台数据内容'!J81&amp;H81)</f>
      </c>
      <c r="T81" s="20">
        <f t="shared" si="3"/>
      </c>
      <c r="U81" s="23">
        <f>IF(D81="队员",IF(T81="","",IF(G81="","",LOOKUP(POWER(T81,-1),'后台数据内容'!$AY$4:$AY$47,'后台数据内容'!$AW$4:$AW$47)))&amp;G81,"")</f>
      </c>
      <c r="V81" s="23">
        <f>IF(D81="队员",IF(T81="","",IF(G81="","",LOOKUP(POWER(T81,-1),'后台数据内容'!$AY$4:$AY$47,'后台数据内容'!$AW$4:$AW$47)))&amp;"AB","")</f>
      </c>
      <c r="W81" s="23" t="str">
        <f t="shared" si="4"/>
        <v>组</v>
      </c>
    </row>
    <row r="82" spans="1:23" ht="15" customHeight="1">
      <c r="A82" s="25"/>
      <c r="B82" s="48"/>
      <c r="C82" s="48"/>
      <c r="D82" s="41"/>
      <c r="E82" s="48"/>
      <c r="F82" s="18"/>
      <c r="G82" s="53">
        <f t="shared" si="5"/>
      </c>
      <c r="H82" s="42"/>
      <c r="I82" s="41"/>
      <c r="J82" s="42"/>
      <c r="K82" s="41"/>
      <c r="L82" s="41"/>
      <c r="M82" s="41"/>
      <c r="N82" s="48"/>
      <c r="O82" s="26"/>
      <c r="Q82" s="20">
        <f>IF('报名表'!D82="队员",IF('报名表'!T82="","",IF('报名表'!G82="","",LOOKUP(POWER('报名表'!T82,-1),'后台数据内容'!$AU$4:$AU$47,'后台数据内容'!$AS$4:$AS$47))&amp;'报名表'!G82),"")</f>
      </c>
      <c r="R82" s="20">
        <f>IF('后台数据内容'!J82="无","无此级别",IF(T82="","",G82&amp;'后台数据内容'!J82))</f>
      </c>
      <c r="S82" s="20">
        <f>IF(H82="","",G82&amp;'后台数据内容'!J82&amp;H82)</f>
      </c>
      <c r="T82" s="20">
        <f t="shared" si="3"/>
      </c>
      <c r="U82" s="23">
        <f>IF(D82="队员",IF(T82="","",IF(G82="","",LOOKUP(POWER(T82,-1),'后台数据内容'!$AY$4:$AY$47,'后台数据内容'!$AW$4:$AW$47)))&amp;G82,"")</f>
      </c>
      <c r="V82" s="23">
        <f>IF(D82="队员",IF(T82="","",IF(G82="","",LOOKUP(POWER(T82,-1),'后台数据内容'!$AY$4:$AY$47,'后台数据内容'!$AW$4:$AW$47)))&amp;"AB","")</f>
      </c>
      <c r="W82" s="23" t="str">
        <f t="shared" si="4"/>
        <v>组</v>
      </c>
    </row>
    <row r="83" spans="1:23" ht="15" customHeight="1">
      <c r="A83" s="25"/>
      <c r="B83" s="48"/>
      <c r="C83" s="48"/>
      <c r="D83" s="41"/>
      <c r="E83" s="48"/>
      <c r="F83" s="18"/>
      <c r="G83" s="53">
        <f t="shared" si="5"/>
      </c>
      <c r="H83" s="42"/>
      <c r="I83" s="41"/>
      <c r="J83" s="42"/>
      <c r="K83" s="41"/>
      <c r="L83" s="41"/>
      <c r="M83" s="41"/>
      <c r="N83" s="48"/>
      <c r="O83" s="26"/>
      <c r="Q83" s="20">
        <f>IF('报名表'!D83="队员",IF('报名表'!T83="","",IF('报名表'!G83="","",LOOKUP(POWER('报名表'!T83,-1),'后台数据内容'!$AU$4:$AU$47,'后台数据内容'!$AS$4:$AS$47))&amp;'报名表'!G83),"")</f>
      </c>
      <c r="R83" s="20">
        <f>IF('后台数据内容'!J83="无","无此级别",IF(T83="","",G83&amp;'后台数据内容'!J83))</f>
      </c>
      <c r="S83" s="20">
        <f>IF(H83="","",G83&amp;'后台数据内容'!J83&amp;H83)</f>
      </c>
      <c r="T83" s="20">
        <f t="shared" si="3"/>
      </c>
      <c r="U83" s="23">
        <f>IF(D83="队员",IF(T83="","",IF(G83="","",LOOKUP(POWER(T83,-1),'后台数据内容'!$AY$4:$AY$47,'后台数据内容'!$AW$4:$AW$47)))&amp;G83,"")</f>
      </c>
      <c r="V83" s="23">
        <f>IF(D83="队员",IF(T83="","",IF(G83="","",LOOKUP(POWER(T83,-1),'后台数据内容'!$AY$4:$AY$47,'后台数据内容'!$AW$4:$AW$47)))&amp;"AB","")</f>
      </c>
      <c r="W83" s="23" t="str">
        <f t="shared" si="4"/>
        <v>组</v>
      </c>
    </row>
    <row r="84" spans="1:23" ht="15" customHeight="1">
      <c r="A84" s="25"/>
      <c r="B84" s="48"/>
      <c r="C84" s="48"/>
      <c r="D84" s="41"/>
      <c r="E84" s="48"/>
      <c r="F84" s="18"/>
      <c r="G84" s="53">
        <f t="shared" si="5"/>
      </c>
      <c r="H84" s="42"/>
      <c r="I84" s="41"/>
      <c r="J84" s="42"/>
      <c r="K84" s="41"/>
      <c r="L84" s="41"/>
      <c r="M84" s="41"/>
      <c r="N84" s="48"/>
      <c r="O84" s="26"/>
      <c r="Q84" s="20">
        <f>IF('报名表'!D84="队员",IF('报名表'!T84="","",IF('报名表'!G84="","",LOOKUP(POWER('报名表'!T84,-1),'后台数据内容'!$AU$4:$AU$47,'后台数据内容'!$AS$4:$AS$47))&amp;'报名表'!G84),"")</f>
      </c>
      <c r="R84" s="20">
        <f>IF('后台数据内容'!J84="无","无此级别",IF(T84="","",G84&amp;'后台数据内容'!J84))</f>
      </c>
      <c r="S84" s="20">
        <f>IF(H84="","",G84&amp;'后台数据内容'!J84&amp;H84)</f>
      </c>
      <c r="T84" s="20">
        <f t="shared" si="3"/>
      </c>
      <c r="U84" s="23">
        <f>IF(D84="队员",IF(T84="","",IF(G84="","",LOOKUP(POWER(T84,-1),'后台数据内容'!$AY$4:$AY$47,'后台数据内容'!$AW$4:$AW$47)))&amp;G84,"")</f>
      </c>
      <c r="V84" s="23">
        <f>IF(D84="队员",IF(T84="","",IF(G84="","",LOOKUP(POWER(T84,-1),'后台数据内容'!$AY$4:$AY$47,'后台数据内容'!$AW$4:$AW$47)))&amp;"AB","")</f>
      </c>
      <c r="W84" s="23" t="str">
        <f t="shared" si="4"/>
        <v>组</v>
      </c>
    </row>
    <row r="85" spans="1:23" ht="15" customHeight="1">
      <c r="A85" s="25"/>
      <c r="B85" s="48"/>
      <c r="C85" s="48"/>
      <c r="D85" s="41"/>
      <c r="E85" s="48"/>
      <c r="F85" s="18"/>
      <c r="G85" s="53">
        <f t="shared" si="5"/>
      </c>
      <c r="H85" s="42"/>
      <c r="I85" s="41"/>
      <c r="J85" s="42"/>
      <c r="K85" s="41"/>
      <c r="L85" s="41"/>
      <c r="M85" s="41"/>
      <c r="N85" s="48"/>
      <c r="O85" s="26"/>
      <c r="Q85" s="20">
        <f>IF('报名表'!D85="队员",IF('报名表'!T85="","",IF('报名表'!G85="","",LOOKUP(POWER('报名表'!T85,-1),'后台数据内容'!$AU$4:$AU$47,'后台数据内容'!$AS$4:$AS$47))&amp;'报名表'!G85),"")</f>
      </c>
      <c r="R85" s="20">
        <f>IF('后台数据内容'!J85="无","无此级别",IF(T85="","",G85&amp;'后台数据内容'!J85))</f>
      </c>
      <c r="S85" s="20">
        <f>IF(H85="","",G85&amp;'后台数据内容'!J85&amp;H85)</f>
      </c>
      <c r="T85" s="20">
        <f t="shared" si="3"/>
      </c>
      <c r="U85" s="23">
        <f>IF(D85="队员",IF(T85="","",IF(G85="","",LOOKUP(POWER(T85,-1),'后台数据内容'!$AY$4:$AY$47,'后台数据内容'!$AW$4:$AW$47)))&amp;G85,"")</f>
      </c>
      <c r="V85" s="23">
        <f>IF(D85="队员",IF(T85="","",IF(G85="","",LOOKUP(POWER(T85,-1),'后台数据内容'!$AY$4:$AY$47,'后台数据内容'!$AW$4:$AW$47)))&amp;"AB","")</f>
      </c>
      <c r="W85" s="23" t="str">
        <f t="shared" si="4"/>
        <v>组</v>
      </c>
    </row>
    <row r="86" spans="1:23" ht="15" customHeight="1">
      <c r="A86" s="25"/>
      <c r="B86" s="48"/>
      <c r="C86" s="48"/>
      <c r="D86" s="41"/>
      <c r="E86" s="48"/>
      <c r="F86" s="18"/>
      <c r="G86" s="53">
        <f t="shared" si="5"/>
      </c>
      <c r="H86" s="42"/>
      <c r="I86" s="41"/>
      <c r="J86" s="42"/>
      <c r="K86" s="41"/>
      <c r="L86" s="41"/>
      <c r="M86" s="41"/>
      <c r="N86" s="48"/>
      <c r="O86" s="26"/>
      <c r="Q86" s="20">
        <f>IF('报名表'!D86="队员",IF('报名表'!T86="","",IF('报名表'!G86="","",LOOKUP(POWER('报名表'!T86,-1),'后台数据内容'!$AU$4:$AU$47,'后台数据内容'!$AS$4:$AS$47))&amp;'报名表'!G86),"")</f>
      </c>
      <c r="R86" s="20">
        <f>IF('后台数据内容'!J86="无","无此级别",IF(T86="","",G86&amp;'后台数据内容'!J86))</f>
      </c>
      <c r="S86" s="20">
        <f>IF(H86="","",G86&amp;'后台数据内容'!J86&amp;H86)</f>
      </c>
      <c r="T86" s="20">
        <f t="shared" si="3"/>
      </c>
      <c r="U86" s="23">
        <f>IF(D86="队员",IF(T86="","",IF(G86="","",LOOKUP(POWER(T86,-1),'后台数据内容'!$AY$4:$AY$47,'后台数据内容'!$AW$4:$AW$47)))&amp;G86,"")</f>
      </c>
      <c r="V86" s="23">
        <f>IF(D86="队员",IF(T86="","",IF(G86="","",LOOKUP(POWER(T86,-1),'后台数据内容'!$AY$4:$AY$47,'后台数据内容'!$AW$4:$AW$47)))&amp;"AB","")</f>
      </c>
      <c r="W86" s="23" t="str">
        <f t="shared" si="4"/>
        <v>组</v>
      </c>
    </row>
    <row r="87" spans="1:23" ht="15" customHeight="1">
      <c r="A87" s="25"/>
      <c r="B87" s="48"/>
      <c r="C87" s="48"/>
      <c r="D87" s="41"/>
      <c r="E87" s="48"/>
      <c r="F87" s="31"/>
      <c r="G87" s="53">
        <f t="shared" si="5"/>
      </c>
      <c r="H87" s="42"/>
      <c r="I87" s="41"/>
      <c r="J87" s="42"/>
      <c r="K87" s="41"/>
      <c r="L87" s="41"/>
      <c r="M87" s="41"/>
      <c r="N87" s="48"/>
      <c r="O87" s="26"/>
      <c r="Q87" s="20">
        <f>IF('报名表'!D87="队员",IF('报名表'!T87="","",IF('报名表'!G87="","",LOOKUP(POWER('报名表'!T87,-1),'后台数据内容'!$AU$4:$AU$47,'后台数据内容'!$AS$4:$AS$47))&amp;'报名表'!G87),"")</f>
      </c>
      <c r="R87" s="20">
        <f>IF('后台数据内容'!J87="无","无此级别",IF(T87="","",G87&amp;'后台数据内容'!J87))</f>
      </c>
      <c r="S87" s="20">
        <f>IF(H87="","",G87&amp;'后台数据内容'!J87&amp;H87)</f>
      </c>
      <c r="T87" s="20">
        <f t="shared" si="3"/>
      </c>
      <c r="U87" s="23">
        <f>IF(D87="队员",IF(T87="","",IF(G87="","",LOOKUP(POWER(T87,-1),'后台数据内容'!$AY$4:$AY$47,'后台数据内容'!$AW$4:$AW$47)))&amp;G87,"")</f>
      </c>
      <c r="V87" s="23">
        <f>IF(D87="队员",IF(T87="","",IF(G87="","",LOOKUP(POWER(T87,-1),'后台数据内容'!$AY$4:$AY$47,'后台数据内容'!$AW$4:$AW$47)))&amp;"AB","")</f>
      </c>
      <c r="W87" s="23" t="str">
        <f t="shared" si="4"/>
        <v>组</v>
      </c>
    </row>
    <row r="88" spans="1:23" ht="15" customHeight="1">
      <c r="A88" s="25"/>
      <c r="B88" s="48"/>
      <c r="C88" s="48"/>
      <c r="D88" s="41"/>
      <c r="E88" s="48"/>
      <c r="F88" s="31"/>
      <c r="G88" s="53">
        <f t="shared" si="5"/>
      </c>
      <c r="H88" s="42"/>
      <c r="I88" s="41"/>
      <c r="J88" s="42"/>
      <c r="K88" s="41"/>
      <c r="L88" s="41"/>
      <c r="M88" s="41"/>
      <c r="N88" s="48"/>
      <c r="O88" s="26"/>
      <c r="Q88" s="20">
        <f>IF('报名表'!D88="队员",IF('报名表'!T88="","",IF('报名表'!G88="","",LOOKUP(POWER('报名表'!T88,-1),'后台数据内容'!$AU$4:$AU$47,'后台数据内容'!$AS$4:$AS$47))&amp;'报名表'!G88),"")</f>
      </c>
      <c r="R88" s="20">
        <f>IF('后台数据内容'!J88="无","无此级别",IF(T88="","",G88&amp;'后台数据内容'!J88))</f>
      </c>
      <c r="S88" s="20">
        <f>IF(H88="","",G88&amp;'后台数据内容'!J88&amp;H88)</f>
      </c>
      <c r="T88" s="20">
        <f t="shared" si="3"/>
      </c>
      <c r="U88" s="23">
        <f>IF(D88="队员",IF(T88="","",IF(G88="","",LOOKUP(POWER(T88,-1),'后台数据内容'!$AY$4:$AY$47,'后台数据内容'!$AW$4:$AW$47)))&amp;G88,"")</f>
      </c>
      <c r="V88" s="23">
        <f>IF(D88="队员",IF(T88="","",IF(G88="","",LOOKUP(POWER(T88,-1),'后台数据内容'!$AY$4:$AY$47,'后台数据内容'!$AW$4:$AW$47)))&amp;"AB","")</f>
      </c>
      <c r="W88" s="23" t="str">
        <f t="shared" si="4"/>
        <v>组</v>
      </c>
    </row>
    <row r="89" spans="1:23" ht="15" customHeight="1">
      <c r="A89" s="25"/>
      <c r="B89" s="48"/>
      <c r="C89" s="48"/>
      <c r="D89" s="41"/>
      <c r="E89" s="48"/>
      <c r="F89" s="18"/>
      <c r="G89" s="53">
        <f t="shared" si="5"/>
      </c>
      <c r="H89" s="42"/>
      <c r="I89" s="41"/>
      <c r="J89" s="42"/>
      <c r="K89" s="41"/>
      <c r="L89" s="41"/>
      <c r="M89" s="41"/>
      <c r="N89" s="48"/>
      <c r="O89" s="26"/>
      <c r="Q89" s="20">
        <f>IF('报名表'!D89="队员",IF('报名表'!T89="","",IF('报名表'!G89="","",LOOKUP(POWER('报名表'!T89,-1),'后台数据内容'!$AU$4:$AU$47,'后台数据内容'!$AS$4:$AS$47))&amp;'报名表'!G89),"")</f>
      </c>
      <c r="R89" s="20">
        <f>IF('后台数据内容'!J89="无","无此级别",IF(T89="","",G89&amp;'后台数据内容'!J89))</f>
      </c>
      <c r="S89" s="20">
        <f>IF(H89="","",G89&amp;'后台数据内容'!J89&amp;H89)</f>
      </c>
      <c r="T89" s="20">
        <f t="shared" si="3"/>
      </c>
      <c r="U89" s="23">
        <f>IF(D89="队员",IF(T89="","",IF(G89="","",LOOKUP(POWER(T89,-1),'后台数据内容'!$AY$4:$AY$47,'后台数据内容'!$AW$4:$AW$47)))&amp;G89,"")</f>
      </c>
      <c r="V89" s="23">
        <f>IF(D89="队员",IF(T89="","",IF(G89="","",LOOKUP(POWER(T89,-1),'后台数据内容'!$AY$4:$AY$47,'后台数据内容'!$AW$4:$AW$47)))&amp;"AB","")</f>
      </c>
      <c r="W89" s="23" t="str">
        <f t="shared" si="4"/>
        <v>组</v>
      </c>
    </row>
    <row r="90" spans="1:23" ht="15" customHeight="1">
      <c r="A90" s="25"/>
      <c r="B90" s="48"/>
      <c r="C90" s="48"/>
      <c r="D90" s="41"/>
      <c r="E90" s="48"/>
      <c r="F90" s="18"/>
      <c r="G90" s="53">
        <f t="shared" si="5"/>
      </c>
      <c r="H90" s="42"/>
      <c r="I90" s="41"/>
      <c r="J90" s="42"/>
      <c r="K90" s="41"/>
      <c r="L90" s="41"/>
      <c r="M90" s="41"/>
      <c r="N90" s="48"/>
      <c r="O90" s="26"/>
      <c r="Q90" s="20">
        <f>IF('报名表'!D90="队员",IF('报名表'!T90="","",IF('报名表'!G90="","",LOOKUP(POWER('报名表'!T90,-1),'后台数据内容'!$AU$4:$AU$47,'后台数据内容'!$AS$4:$AS$47))&amp;'报名表'!G90),"")</f>
      </c>
      <c r="R90" s="20">
        <f>IF('后台数据内容'!J90="无","无此级别",IF(T90="","",G90&amp;'后台数据内容'!J90))</f>
      </c>
      <c r="S90" s="20">
        <f>IF(H90="","",G90&amp;'后台数据内容'!J90&amp;H90)</f>
      </c>
      <c r="T90" s="20">
        <f t="shared" si="3"/>
      </c>
      <c r="U90" s="23">
        <f>IF(D90="队员",IF(T90="","",IF(G90="","",LOOKUP(POWER(T90,-1),'后台数据内容'!$AY$4:$AY$47,'后台数据内容'!$AW$4:$AW$47)))&amp;G90,"")</f>
      </c>
      <c r="V90" s="23">
        <f>IF(D90="队员",IF(T90="","",IF(G90="","",LOOKUP(POWER(T90,-1),'后台数据内容'!$AY$4:$AY$47,'后台数据内容'!$AW$4:$AW$47)))&amp;"AB","")</f>
      </c>
      <c r="W90" s="23" t="str">
        <f t="shared" si="4"/>
        <v>组</v>
      </c>
    </row>
    <row r="91" spans="1:23" ht="15" customHeight="1">
      <c r="A91" s="25"/>
      <c r="B91" s="48"/>
      <c r="C91" s="48"/>
      <c r="D91" s="41"/>
      <c r="E91" s="48"/>
      <c r="F91" s="18"/>
      <c r="G91" s="53">
        <f t="shared" si="5"/>
      </c>
      <c r="H91" s="42"/>
      <c r="I91" s="41"/>
      <c r="J91" s="42"/>
      <c r="K91" s="41"/>
      <c r="L91" s="41"/>
      <c r="M91" s="41"/>
      <c r="N91" s="48"/>
      <c r="O91" s="26"/>
      <c r="Q91" s="20">
        <f>IF('报名表'!D91="队员",IF('报名表'!T91="","",IF('报名表'!G91="","",LOOKUP(POWER('报名表'!T91,-1),'后台数据内容'!$AU$4:$AU$47,'后台数据内容'!$AS$4:$AS$47))&amp;'报名表'!G91),"")</f>
      </c>
      <c r="R91" s="20">
        <f>IF('后台数据内容'!J91="无","无此级别",IF(T91="","",G91&amp;'后台数据内容'!J91))</f>
      </c>
      <c r="S91" s="20">
        <f>IF(H91="","",G91&amp;'后台数据内容'!J91&amp;H91)</f>
      </c>
      <c r="T91" s="20">
        <f t="shared" si="3"/>
      </c>
      <c r="U91" s="23">
        <f>IF(D91="队员",IF(T91="","",IF(G91="","",LOOKUP(POWER(T91,-1),'后台数据内容'!$AY$4:$AY$47,'后台数据内容'!$AW$4:$AW$47)))&amp;G91,"")</f>
      </c>
      <c r="V91" s="23">
        <f>IF(D91="队员",IF(T91="","",IF(G91="","",LOOKUP(POWER(T91,-1),'后台数据内容'!$AY$4:$AY$47,'后台数据内容'!$AW$4:$AW$47)))&amp;"AB","")</f>
      </c>
      <c r="W91" s="23" t="str">
        <f t="shared" si="4"/>
        <v>组</v>
      </c>
    </row>
    <row r="92" spans="1:23" ht="15" customHeight="1">
      <c r="A92" s="25"/>
      <c r="B92" s="48"/>
      <c r="C92" s="48"/>
      <c r="D92" s="41"/>
      <c r="E92" s="48"/>
      <c r="F92" s="18"/>
      <c r="G92" s="53">
        <f t="shared" si="5"/>
      </c>
      <c r="H92" s="42"/>
      <c r="I92" s="41"/>
      <c r="J92" s="42"/>
      <c r="K92" s="41"/>
      <c r="L92" s="41"/>
      <c r="M92" s="41"/>
      <c r="N92" s="48"/>
      <c r="O92" s="26"/>
      <c r="Q92" s="20">
        <f>IF('报名表'!D92="队员",IF('报名表'!T92="","",IF('报名表'!G92="","",LOOKUP(POWER('报名表'!T92,-1),'后台数据内容'!$AU$4:$AU$47,'后台数据内容'!$AS$4:$AS$47))&amp;'报名表'!G92),"")</f>
      </c>
      <c r="R92" s="20">
        <f>IF('后台数据内容'!J92="无","无此级别",IF(T92="","",G92&amp;'后台数据内容'!J92))</f>
      </c>
      <c r="S92" s="20">
        <f>IF(H92="","",G92&amp;'后台数据内容'!J92&amp;H92)</f>
      </c>
      <c r="T92" s="20">
        <f t="shared" si="3"/>
      </c>
      <c r="U92" s="23">
        <f>IF(D92="队员",IF(T92="","",IF(G92="","",LOOKUP(POWER(T92,-1),'后台数据内容'!$AY$4:$AY$47,'后台数据内容'!$AW$4:$AW$47)))&amp;G92,"")</f>
      </c>
      <c r="V92" s="23">
        <f>IF(D92="队员",IF(T92="","",IF(G92="","",LOOKUP(POWER(T92,-1),'后台数据内容'!$AY$4:$AY$47,'后台数据内容'!$AW$4:$AW$47)))&amp;"AB","")</f>
      </c>
      <c r="W92" s="23" t="str">
        <f t="shared" si="4"/>
        <v>组</v>
      </c>
    </row>
    <row r="93" spans="1:23" ht="15" customHeight="1">
      <c r="A93" s="25"/>
      <c r="B93" s="48"/>
      <c r="C93" s="48"/>
      <c r="D93" s="41"/>
      <c r="E93" s="48"/>
      <c r="F93" s="18"/>
      <c r="G93" s="53">
        <f t="shared" si="5"/>
      </c>
      <c r="H93" s="42"/>
      <c r="I93" s="41"/>
      <c r="J93" s="42"/>
      <c r="K93" s="41"/>
      <c r="L93" s="41"/>
      <c r="M93" s="41"/>
      <c r="N93" s="48"/>
      <c r="O93" s="26"/>
      <c r="Q93" s="20">
        <f>IF('报名表'!D93="队员",IF('报名表'!T93="","",IF('报名表'!G93="","",LOOKUP(POWER('报名表'!T93,-1),'后台数据内容'!$AU$4:$AU$47,'后台数据内容'!$AS$4:$AS$47))&amp;'报名表'!G93),"")</f>
      </c>
      <c r="R93" s="20">
        <f>IF('后台数据内容'!J93="无","无此级别",IF(T93="","",G93&amp;'后台数据内容'!J93))</f>
      </c>
      <c r="S93" s="20">
        <f>IF(H93="","",G93&amp;'后台数据内容'!J93&amp;H93)</f>
      </c>
      <c r="T93" s="20">
        <f t="shared" si="3"/>
      </c>
      <c r="U93" s="23">
        <f>IF(D93="队员",IF(T93="","",IF(G93="","",LOOKUP(POWER(T93,-1),'后台数据内容'!$AY$4:$AY$47,'后台数据内容'!$AW$4:$AW$47)))&amp;G93,"")</f>
      </c>
      <c r="V93" s="23">
        <f>IF(D93="队员",IF(T93="","",IF(G93="","",LOOKUP(POWER(T93,-1),'后台数据内容'!$AY$4:$AY$47,'后台数据内容'!$AW$4:$AW$47)))&amp;"AB","")</f>
      </c>
      <c r="W93" s="23" t="str">
        <f t="shared" si="4"/>
        <v>组</v>
      </c>
    </row>
    <row r="94" spans="1:23" ht="15" customHeight="1">
      <c r="A94" s="25"/>
      <c r="B94" s="48"/>
      <c r="C94" s="48"/>
      <c r="D94" s="41"/>
      <c r="E94" s="48"/>
      <c r="F94" s="18"/>
      <c r="G94" s="53">
        <f t="shared" si="5"/>
      </c>
      <c r="H94" s="42"/>
      <c r="I94" s="41"/>
      <c r="J94" s="42"/>
      <c r="K94" s="41"/>
      <c r="L94" s="41"/>
      <c r="M94" s="41"/>
      <c r="N94" s="48"/>
      <c r="O94" s="26"/>
      <c r="Q94" s="20">
        <f>IF('报名表'!D94="队员",IF('报名表'!T94="","",IF('报名表'!G94="","",LOOKUP(POWER('报名表'!T94,-1),'后台数据内容'!$AU$4:$AU$47,'后台数据内容'!$AS$4:$AS$47))&amp;'报名表'!G94),"")</f>
      </c>
      <c r="R94" s="20">
        <f>IF('后台数据内容'!J94="无","无此级别",IF(T94="","",G94&amp;'后台数据内容'!J94))</f>
      </c>
      <c r="S94" s="20">
        <f>IF(H94="","",G94&amp;'后台数据内容'!J94&amp;H94)</f>
      </c>
      <c r="T94" s="20">
        <f t="shared" si="3"/>
      </c>
      <c r="U94" s="23">
        <f>IF(D94="队员",IF(T94="","",IF(G94="","",LOOKUP(POWER(T94,-1),'后台数据内容'!$AY$4:$AY$47,'后台数据内容'!$AW$4:$AW$47)))&amp;G94,"")</f>
      </c>
      <c r="V94" s="23">
        <f>IF(D94="队员",IF(T94="","",IF(G94="","",LOOKUP(POWER(T94,-1),'后台数据内容'!$AY$4:$AY$47,'后台数据内容'!$AW$4:$AW$47)))&amp;"AB","")</f>
      </c>
      <c r="W94" s="23" t="str">
        <f t="shared" si="4"/>
        <v>组</v>
      </c>
    </row>
    <row r="95" spans="1:23" ht="15" customHeight="1">
      <c r="A95" s="25"/>
      <c r="B95" s="48"/>
      <c r="C95" s="48"/>
      <c r="D95" s="41"/>
      <c r="E95" s="48"/>
      <c r="F95" s="18"/>
      <c r="G95" s="53">
        <f t="shared" si="5"/>
      </c>
      <c r="H95" s="42"/>
      <c r="I95" s="41"/>
      <c r="J95" s="42"/>
      <c r="K95" s="41"/>
      <c r="L95" s="41"/>
      <c r="M95" s="41"/>
      <c r="N95" s="48"/>
      <c r="O95" s="26"/>
      <c r="Q95" s="20">
        <f>IF('报名表'!D95="队员",IF('报名表'!T95="","",IF('报名表'!G95="","",LOOKUP(POWER('报名表'!T95,-1),'后台数据内容'!$AU$4:$AU$47,'后台数据内容'!$AS$4:$AS$47))&amp;'报名表'!G95),"")</f>
      </c>
      <c r="R95" s="20">
        <f>IF('后台数据内容'!J95="无","无此级别",IF(T95="","",G95&amp;'后台数据内容'!J95))</f>
      </c>
      <c r="S95" s="20">
        <f>IF(H95="","",G95&amp;'后台数据内容'!J95&amp;H95)</f>
      </c>
      <c r="T95" s="20">
        <f t="shared" si="3"/>
      </c>
      <c r="U95" s="23">
        <f>IF(D95="队员",IF(T95="","",IF(G95="","",LOOKUP(POWER(T95,-1),'后台数据内容'!$AY$4:$AY$47,'后台数据内容'!$AW$4:$AW$47)))&amp;G95,"")</f>
      </c>
      <c r="V95" s="23">
        <f>IF(D95="队员",IF(T95="","",IF(G95="","",LOOKUP(POWER(T95,-1),'后台数据内容'!$AY$4:$AY$47,'后台数据内容'!$AW$4:$AW$47)))&amp;"AB","")</f>
      </c>
      <c r="W95" s="23" t="str">
        <f t="shared" si="4"/>
        <v>组</v>
      </c>
    </row>
    <row r="96" spans="1:23" ht="15" customHeight="1">
      <c r="A96" s="25"/>
      <c r="B96" s="48"/>
      <c r="C96" s="48"/>
      <c r="D96" s="41"/>
      <c r="E96" s="48"/>
      <c r="F96" s="18"/>
      <c r="G96" s="53">
        <f t="shared" si="5"/>
      </c>
      <c r="H96" s="42"/>
      <c r="I96" s="41"/>
      <c r="J96" s="42"/>
      <c r="K96" s="41"/>
      <c r="L96" s="41"/>
      <c r="M96" s="41"/>
      <c r="N96" s="48"/>
      <c r="O96" s="26"/>
      <c r="Q96" s="20">
        <f>IF('报名表'!D96="队员",IF('报名表'!T96="","",IF('报名表'!G96="","",LOOKUP(POWER('报名表'!T96,-1),'后台数据内容'!$AU$4:$AU$47,'后台数据内容'!$AS$4:$AS$47))&amp;'报名表'!G96),"")</f>
      </c>
      <c r="R96" s="20">
        <f>IF('后台数据内容'!J96="无","无此级别",IF(T96="","",G96&amp;'后台数据内容'!J96))</f>
      </c>
      <c r="S96" s="20">
        <f>IF(H96="","",G96&amp;'后台数据内容'!J96&amp;H96)</f>
      </c>
      <c r="T96" s="20">
        <f t="shared" si="3"/>
      </c>
      <c r="U96" s="23">
        <f>IF(D96="队员",IF(T96="","",IF(G96="","",LOOKUP(POWER(T96,-1),'后台数据内容'!$AY$4:$AY$47,'后台数据内容'!$AW$4:$AW$47)))&amp;G96,"")</f>
      </c>
      <c r="V96" s="23">
        <f>IF(D96="队员",IF(T96="","",IF(G96="","",LOOKUP(POWER(T96,-1),'后台数据内容'!$AY$4:$AY$47,'后台数据内容'!$AW$4:$AW$47)))&amp;"AB","")</f>
      </c>
      <c r="W96" s="23" t="str">
        <f t="shared" si="4"/>
        <v>组</v>
      </c>
    </row>
    <row r="97" spans="1:23" ht="15" customHeight="1">
      <c r="A97" s="25"/>
      <c r="B97" s="48"/>
      <c r="C97" s="48"/>
      <c r="D97" s="41"/>
      <c r="E97" s="48"/>
      <c r="F97" s="18"/>
      <c r="G97" s="53">
        <f t="shared" si="5"/>
      </c>
      <c r="H97" s="42"/>
      <c r="I97" s="41"/>
      <c r="J97" s="42"/>
      <c r="K97" s="41"/>
      <c r="L97" s="41"/>
      <c r="M97" s="41"/>
      <c r="N97" s="48"/>
      <c r="O97" s="26"/>
      <c r="Q97" s="20">
        <f>IF('报名表'!D97="队员",IF('报名表'!T97="","",IF('报名表'!G97="","",LOOKUP(POWER('报名表'!T97,-1),'后台数据内容'!$AU$4:$AU$47,'后台数据内容'!$AS$4:$AS$47))&amp;'报名表'!G97),"")</f>
      </c>
      <c r="R97" s="20">
        <f>IF('后台数据内容'!J97="无","无此级别",IF(T97="","",G97&amp;'后台数据内容'!J97))</f>
      </c>
      <c r="S97" s="20">
        <f>IF(H97="","",G97&amp;'后台数据内容'!J97&amp;H97)</f>
      </c>
      <c r="T97" s="20">
        <f t="shared" si="3"/>
      </c>
      <c r="U97" s="23">
        <f>IF(D97="队员",IF(T97="","",IF(G97="","",LOOKUP(POWER(T97,-1),'后台数据内容'!$AY$4:$AY$47,'后台数据内容'!$AW$4:$AW$47)))&amp;G97,"")</f>
      </c>
      <c r="V97" s="23">
        <f>IF(D97="队员",IF(T97="","",IF(G97="","",LOOKUP(POWER(T97,-1),'后台数据内容'!$AY$4:$AY$47,'后台数据内容'!$AW$4:$AW$47)))&amp;"AB","")</f>
      </c>
      <c r="W97" s="23" t="str">
        <f t="shared" si="4"/>
        <v>组</v>
      </c>
    </row>
    <row r="98" spans="1:23" ht="15" customHeight="1">
      <c r="A98" s="25"/>
      <c r="B98" s="48"/>
      <c r="C98" s="48"/>
      <c r="D98" s="41"/>
      <c r="E98" s="48"/>
      <c r="F98" s="18"/>
      <c r="G98" s="53">
        <f t="shared" si="5"/>
      </c>
      <c r="H98" s="42"/>
      <c r="I98" s="41"/>
      <c r="J98" s="42"/>
      <c r="K98" s="41"/>
      <c r="L98" s="41"/>
      <c r="M98" s="41"/>
      <c r="N98" s="48"/>
      <c r="O98" s="26"/>
      <c r="Q98" s="20">
        <f>IF('报名表'!D98="队员",IF('报名表'!T98="","",IF('报名表'!G98="","",LOOKUP(POWER('报名表'!T98,-1),'后台数据内容'!$AU$4:$AU$47,'后台数据内容'!$AS$4:$AS$47))&amp;'报名表'!G98),"")</f>
      </c>
      <c r="R98" s="20">
        <f>IF('后台数据内容'!J98="无","无此级别",IF(T98="","",G98&amp;'后台数据内容'!J98))</f>
      </c>
      <c r="S98" s="20">
        <f>IF(H98="","",G98&amp;'后台数据内容'!J98&amp;H98)</f>
      </c>
      <c r="T98" s="20">
        <f t="shared" si="3"/>
      </c>
      <c r="U98" s="23">
        <f>IF(D98="队员",IF(T98="","",IF(G98="","",LOOKUP(POWER(T98,-1),'后台数据内容'!$AY$4:$AY$47,'后台数据内容'!$AW$4:$AW$47)))&amp;G98,"")</f>
      </c>
      <c r="V98" s="23">
        <f>IF(D98="队员",IF(T98="","",IF(G98="","",LOOKUP(POWER(T98,-1),'后台数据内容'!$AY$4:$AY$47,'后台数据内容'!$AW$4:$AW$47)))&amp;"AB","")</f>
      </c>
      <c r="W98" s="23" t="str">
        <f t="shared" si="4"/>
        <v>组</v>
      </c>
    </row>
    <row r="99" spans="1:23" ht="15" customHeight="1">
      <c r="A99" s="25"/>
      <c r="B99" s="48"/>
      <c r="C99" s="48"/>
      <c r="D99" s="41"/>
      <c r="E99" s="48"/>
      <c r="F99" s="18"/>
      <c r="G99" s="53">
        <f t="shared" si="5"/>
      </c>
      <c r="H99" s="42"/>
      <c r="I99" s="41"/>
      <c r="J99" s="42"/>
      <c r="K99" s="41"/>
      <c r="L99" s="41"/>
      <c r="M99" s="41"/>
      <c r="N99" s="48"/>
      <c r="O99" s="26"/>
      <c r="Q99" s="20">
        <f>IF('报名表'!D99="队员",IF('报名表'!T99="","",IF('报名表'!G99="","",LOOKUP(POWER('报名表'!T99,-1),'后台数据内容'!$AU$4:$AU$47,'后台数据内容'!$AS$4:$AS$47))&amp;'报名表'!G99),"")</f>
      </c>
      <c r="R99" s="20">
        <f>IF('后台数据内容'!J99="无","无此级别",IF(T99="","",G99&amp;'后台数据内容'!J99))</f>
      </c>
      <c r="S99" s="20">
        <f>IF(H99="","",G99&amp;'后台数据内容'!J99&amp;H99)</f>
      </c>
      <c r="T99" s="20">
        <f t="shared" si="3"/>
      </c>
      <c r="U99" s="23">
        <f>IF(D99="队员",IF(T99="","",IF(G99="","",LOOKUP(POWER(T99,-1),'后台数据内容'!$AY$4:$AY$47,'后台数据内容'!$AW$4:$AW$47)))&amp;G99,"")</f>
      </c>
      <c r="V99" s="23">
        <f>IF(D99="队员",IF(T99="","",IF(G99="","",LOOKUP(POWER(T99,-1),'后台数据内容'!$AY$4:$AY$47,'后台数据内容'!$AW$4:$AW$47)))&amp;"AB","")</f>
      </c>
      <c r="W99" s="23" t="str">
        <f t="shared" si="4"/>
        <v>组</v>
      </c>
    </row>
    <row r="100" spans="1:23" ht="15" customHeight="1">
      <c r="A100" s="25"/>
      <c r="B100" s="48"/>
      <c r="C100" s="48"/>
      <c r="D100" s="41"/>
      <c r="E100" s="48"/>
      <c r="F100" s="18"/>
      <c r="G100" s="53">
        <f t="shared" si="5"/>
      </c>
      <c r="H100" s="42"/>
      <c r="I100" s="41"/>
      <c r="J100" s="42"/>
      <c r="K100" s="41"/>
      <c r="L100" s="41"/>
      <c r="M100" s="41"/>
      <c r="N100" s="48"/>
      <c r="O100" s="26"/>
      <c r="Q100" s="20">
        <f>IF('报名表'!D100="队员",IF('报名表'!T100="","",IF('报名表'!G100="","",LOOKUP(POWER('报名表'!T100,-1),'后台数据内容'!$AU$4:$AU$47,'后台数据内容'!$AS$4:$AS$47))&amp;'报名表'!G100),"")</f>
      </c>
      <c r="R100" s="20">
        <f>IF('后台数据内容'!J100="无","无此级别",IF(T100="","",G100&amp;'后台数据内容'!J100))</f>
      </c>
      <c r="S100" s="20">
        <f>IF(H100="","",G100&amp;'后台数据内容'!J100&amp;H100)</f>
      </c>
      <c r="T100" s="20">
        <f t="shared" si="3"/>
      </c>
      <c r="U100" s="23">
        <f>IF(D100="队员",IF(T100="","",IF(G100="","",LOOKUP(POWER(T100,-1),'后台数据内容'!$AY$4:$AY$47,'后台数据内容'!$AW$4:$AW$47)))&amp;G100,"")</f>
      </c>
      <c r="V100" s="23">
        <f>IF(D100="队员",IF(T100="","",IF(G100="","",LOOKUP(POWER(T100,-1),'后台数据内容'!$AY$4:$AY$47,'后台数据内容'!$AW$4:$AW$47)))&amp;"AB","")</f>
      </c>
      <c r="W100" s="23" t="str">
        <f t="shared" si="4"/>
        <v>组</v>
      </c>
    </row>
    <row r="101" spans="1:23" ht="15" customHeight="1">
      <c r="A101" s="25"/>
      <c r="B101" s="48"/>
      <c r="C101" s="48"/>
      <c r="D101" s="41"/>
      <c r="E101" s="48"/>
      <c r="F101" s="18"/>
      <c r="G101" s="53">
        <f t="shared" si="5"/>
      </c>
      <c r="H101" s="42"/>
      <c r="I101" s="41"/>
      <c r="J101" s="42"/>
      <c r="K101" s="41"/>
      <c r="L101" s="41"/>
      <c r="M101" s="41"/>
      <c r="N101" s="48"/>
      <c r="O101" s="26"/>
      <c r="Q101" s="20">
        <f>IF('报名表'!D101="队员",IF('报名表'!T101="","",IF('报名表'!G101="","",LOOKUP(POWER('报名表'!T101,-1),'后台数据内容'!$AU$4:$AU$47,'后台数据内容'!$AS$4:$AS$47))&amp;'报名表'!G101),"")</f>
      </c>
      <c r="R101" s="20">
        <f>IF('后台数据内容'!J101="无","无此级别",IF(T101="","",G101&amp;'后台数据内容'!J101))</f>
      </c>
      <c r="S101" s="20">
        <f>IF(H101="","",G101&amp;'后台数据内容'!J101&amp;H101)</f>
      </c>
      <c r="T101" s="20">
        <f t="shared" si="3"/>
      </c>
      <c r="U101" s="23">
        <f>IF(D101="队员",IF(T101="","",IF(G101="","",LOOKUP(POWER(T101,-1),'后台数据内容'!$AY$4:$AY$47,'后台数据内容'!$AW$4:$AW$47)))&amp;G101,"")</f>
      </c>
      <c r="V101" s="23">
        <f>IF(D101="队员",IF(T101="","",IF(G101="","",LOOKUP(POWER(T101,-1),'后台数据内容'!$AY$4:$AY$47,'后台数据内容'!$AW$4:$AW$47)))&amp;"AB","")</f>
      </c>
      <c r="W101" s="23" t="str">
        <f t="shared" si="4"/>
        <v>组</v>
      </c>
    </row>
    <row r="102" spans="1:23" ht="15" customHeight="1">
      <c r="A102" s="25"/>
      <c r="B102" s="48"/>
      <c r="C102" s="48"/>
      <c r="D102" s="41"/>
      <c r="E102" s="48"/>
      <c r="F102" s="18"/>
      <c r="G102" s="53">
        <f t="shared" si="5"/>
      </c>
      <c r="H102" s="42"/>
      <c r="I102" s="41"/>
      <c r="J102" s="42"/>
      <c r="K102" s="41"/>
      <c r="L102" s="41"/>
      <c r="M102" s="41"/>
      <c r="N102" s="48"/>
      <c r="O102" s="26"/>
      <c r="Q102" s="20">
        <f>IF('报名表'!D102="队员",IF('报名表'!T102="","",IF('报名表'!G102="","",LOOKUP(POWER('报名表'!T102,-1),'后台数据内容'!$AU$4:$AU$47,'后台数据内容'!$AS$4:$AS$47))&amp;'报名表'!G102),"")</f>
      </c>
      <c r="R102" s="20">
        <f>IF('后台数据内容'!J102="无","无此级别",IF(T102="","",G102&amp;'后台数据内容'!J102))</f>
      </c>
      <c r="S102" s="20">
        <f>IF(H102="","",G102&amp;'后台数据内容'!J102&amp;H102)</f>
      </c>
      <c r="T102" s="20">
        <f t="shared" si="3"/>
      </c>
      <c r="U102" s="23">
        <f>IF(D102="队员",IF(T102="","",IF(G102="","",LOOKUP(POWER(T102,-1),'后台数据内容'!$AY$4:$AY$47,'后台数据内容'!$AW$4:$AW$47)))&amp;G102,"")</f>
      </c>
      <c r="V102" s="23">
        <f>IF(D102="队员",IF(T102="","",IF(G102="","",LOOKUP(POWER(T102,-1),'后台数据内容'!$AY$4:$AY$47,'后台数据内容'!$AW$4:$AW$47)))&amp;"AB","")</f>
      </c>
      <c r="W102" s="23" t="str">
        <f t="shared" si="4"/>
        <v>组</v>
      </c>
    </row>
    <row r="103" spans="1:23" ht="15" customHeight="1">
      <c r="A103" s="25"/>
      <c r="B103" s="48"/>
      <c r="C103" s="48"/>
      <c r="D103" s="41"/>
      <c r="E103" s="48"/>
      <c r="F103" s="18"/>
      <c r="G103" s="53">
        <f t="shared" si="5"/>
      </c>
      <c r="H103" s="42"/>
      <c r="I103" s="41"/>
      <c r="J103" s="42"/>
      <c r="K103" s="41"/>
      <c r="L103" s="41"/>
      <c r="M103" s="41"/>
      <c r="N103" s="48"/>
      <c r="O103" s="26"/>
      <c r="Q103" s="20">
        <f>IF('报名表'!D103="队员",IF('报名表'!T103="","",IF('报名表'!G103="","",LOOKUP(POWER('报名表'!T103,-1),'后台数据内容'!$AU$4:$AU$47,'后台数据内容'!$AS$4:$AS$47))&amp;'报名表'!G103),"")</f>
      </c>
      <c r="R103" s="20">
        <f>IF('后台数据内容'!J103="无","无此级别",IF(T103="","",G103&amp;'后台数据内容'!J103))</f>
      </c>
      <c r="S103" s="20">
        <f>IF(H103="","",G103&amp;'后台数据内容'!J103&amp;H103)</f>
      </c>
      <c r="T103" s="20">
        <f t="shared" si="3"/>
      </c>
      <c r="U103" s="23">
        <f>IF(D103="队员",IF(T103="","",IF(G103="","",LOOKUP(POWER(T103,-1),'后台数据内容'!$AY$4:$AY$47,'后台数据内容'!$AW$4:$AW$47)))&amp;G103,"")</f>
      </c>
      <c r="V103" s="23">
        <f>IF(D103="队员",IF(T103="","",IF(G103="","",LOOKUP(POWER(T103,-1),'后台数据内容'!$AY$4:$AY$47,'后台数据内容'!$AW$4:$AW$47)))&amp;"AB","")</f>
      </c>
      <c r="W103" s="23" t="str">
        <f t="shared" si="4"/>
        <v>组</v>
      </c>
    </row>
    <row r="104" spans="1:23" ht="15" customHeight="1">
      <c r="A104" s="25"/>
      <c r="B104" s="48"/>
      <c r="C104" s="48"/>
      <c r="D104" s="41"/>
      <c r="E104" s="48"/>
      <c r="F104" s="18"/>
      <c r="G104" s="53">
        <f t="shared" si="5"/>
      </c>
      <c r="H104" s="42"/>
      <c r="I104" s="41"/>
      <c r="J104" s="42"/>
      <c r="K104" s="41"/>
      <c r="L104" s="41"/>
      <c r="M104" s="41"/>
      <c r="N104" s="48"/>
      <c r="O104" s="26"/>
      <c r="Q104" s="20">
        <f>IF('报名表'!D104="队员",IF('报名表'!T104="","",IF('报名表'!G104="","",LOOKUP(POWER('报名表'!T104,-1),'后台数据内容'!$AU$4:$AU$47,'后台数据内容'!$AS$4:$AS$47))&amp;'报名表'!G104),"")</f>
      </c>
      <c r="R104" s="20">
        <f>IF('后台数据内容'!J104="无","无此级别",IF(T104="","",G104&amp;'后台数据内容'!J104))</f>
      </c>
      <c r="S104" s="20">
        <f>IF(H104="","",G104&amp;'后台数据内容'!J104&amp;H104)</f>
      </c>
      <c r="T104" s="20">
        <f t="shared" si="3"/>
      </c>
      <c r="U104" s="23">
        <f>IF(D104="队员",IF(T104="","",IF(G104="","",LOOKUP(POWER(T104,-1),'后台数据内容'!$AY$4:$AY$47,'后台数据内容'!$AW$4:$AW$47)))&amp;G104,"")</f>
      </c>
      <c r="V104" s="23">
        <f>IF(D104="队员",IF(T104="","",IF(G104="","",LOOKUP(POWER(T104,-1),'后台数据内容'!$AY$4:$AY$47,'后台数据内容'!$AW$4:$AW$47)))&amp;"AB","")</f>
      </c>
      <c r="W104" s="23" t="str">
        <f t="shared" si="4"/>
        <v>组</v>
      </c>
    </row>
    <row r="105" spans="1:23" ht="15" customHeight="1">
      <c r="A105" s="25"/>
      <c r="B105" s="48"/>
      <c r="C105" s="48"/>
      <c r="D105" s="41"/>
      <c r="E105" s="48"/>
      <c r="F105" s="18"/>
      <c r="G105" s="53">
        <f t="shared" si="5"/>
      </c>
      <c r="H105" s="42"/>
      <c r="I105" s="41"/>
      <c r="J105" s="42"/>
      <c r="K105" s="41"/>
      <c r="L105" s="41"/>
      <c r="M105" s="41"/>
      <c r="N105" s="48"/>
      <c r="O105" s="26"/>
      <c r="Q105" s="20">
        <f>IF('报名表'!D105="队员",IF('报名表'!T105="","",IF('报名表'!G105="","",LOOKUP(POWER('报名表'!T105,-1),'后台数据内容'!$AU$4:$AU$47,'后台数据内容'!$AS$4:$AS$47))&amp;'报名表'!G105),"")</f>
      </c>
      <c r="R105" s="20">
        <f>IF('后台数据内容'!J105="无","无此级别",IF(T105="","",G105&amp;'后台数据内容'!J105))</f>
      </c>
      <c r="S105" s="20">
        <f>IF(H105="","",G105&amp;'后台数据内容'!J105&amp;H105)</f>
      </c>
      <c r="T105" s="20">
        <f t="shared" si="3"/>
      </c>
      <c r="U105" s="23">
        <f>IF(D105="队员",IF(T105="","",IF(G105="","",LOOKUP(POWER(T105,-1),'后台数据内容'!$AY$4:$AY$47,'后台数据内容'!$AW$4:$AW$47)))&amp;G105,"")</f>
      </c>
      <c r="V105" s="23">
        <f>IF(D105="队员",IF(T105="","",IF(G105="","",LOOKUP(POWER(T105,-1),'后台数据内容'!$AY$4:$AY$47,'后台数据内容'!$AW$4:$AW$47)))&amp;"AB","")</f>
      </c>
      <c r="W105" s="23" t="str">
        <f t="shared" si="4"/>
        <v>组</v>
      </c>
    </row>
    <row r="106" spans="1:23" ht="15" customHeight="1">
      <c r="A106" s="25"/>
      <c r="B106" s="48"/>
      <c r="C106" s="48"/>
      <c r="D106" s="41"/>
      <c r="E106" s="48"/>
      <c r="F106" s="18"/>
      <c r="G106" s="53">
        <f t="shared" si="5"/>
      </c>
      <c r="H106" s="42"/>
      <c r="I106" s="41"/>
      <c r="J106" s="42"/>
      <c r="K106" s="41"/>
      <c r="L106" s="41"/>
      <c r="M106" s="41"/>
      <c r="N106" s="48"/>
      <c r="O106" s="26"/>
      <c r="Q106" s="20">
        <f>IF('报名表'!D106="队员",IF('报名表'!T106="","",IF('报名表'!G106="","",LOOKUP(POWER('报名表'!T106,-1),'后台数据内容'!$AU$4:$AU$47,'后台数据内容'!$AS$4:$AS$47))&amp;'报名表'!G106),"")</f>
      </c>
      <c r="R106" s="20">
        <f>IF('后台数据内容'!J106="无","无此级别",IF(T106="","",G106&amp;'后台数据内容'!J106))</f>
      </c>
      <c r="S106" s="20">
        <f>IF(H106="","",G106&amp;'后台数据内容'!J106&amp;H106)</f>
      </c>
      <c r="T106" s="20">
        <f t="shared" si="3"/>
      </c>
      <c r="U106" s="23">
        <f>IF(D106="队员",IF(T106="","",IF(G106="","",LOOKUP(POWER(T106,-1),'后台数据内容'!$AY$4:$AY$47,'后台数据内容'!$AW$4:$AW$47)))&amp;G106,"")</f>
      </c>
      <c r="V106" s="23">
        <f>IF(D106="队员",IF(T106="","",IF(G106="","",LOOKUP(POWER(T106,-1),'后台数据内容'!$AY$4:$AY$47,'后台数据内容'!$AW$4:$AW$47)))&amp;"AB","")</f>
      </c>
      <c r="W106" s="23" t="str">
        <f t="shared" si="4"/>
        <v>组</v>
      </c>
    </row>
    <row r="107" spans="1:23" ht="15" customHeight="1">
      <c r="A107" s="25"/>
      <c r="B107" s="48"/>
      <c r="C107" s="48"/>
      <c r="D107" s="41"/>
      <c r="E107" s="48"/>
      <c r="F107" s="18"/>
      <c r="G107" s="53">
        <f t="shared" si="5"/>
      </c>
      <c r="H107" s="42"/>
      <c r="I107" s="41"/>
      <c r="J107" s="42"/>
      <c r="K107" s="41"/>
      <c r="L107" s="41"/>
      <c r="M107" s="41"/>
      <c r="N107" s="48"/>
      <c r="O107" s="26"/>
      <c r="Q107" s="20">
        <f>IF('报名表'!D107="队员",IF('报名表'!T107="","",IF('报名表'!G107="","",LOOKUP(POWER('报名表'!T107,-1),'后台数据内容'!$AU$4:$AU$47,'后台数据内容'!$AS$4:$AS$47))&amp;'报名表'!G107),"")</f>
      </c>
      <c r="R107" s="20">
        <f>IF('后台数据内容'!J107="无","无此级别",IF(T107="","",G107&amp;'后台数据内容'!J107))</f>
      </c>
      <c r="S107" s="20">
        <f>IF(H107="","",G107&amp;'后台数据内容'!J107&amp;H107)</f>
      </c>
      <c r="T107" s="20">
        <f t="shared" si="3"/>
      </c>
      <c r="U107" s="23">
        <f>IF(D107="队员",IF(T107="","",IF(G107="","",LOOKUP(POWER(T107,-1),'后台数据内容'!$AY$4:$AY$47,'后台数据内容'!$AW$4:$AW$47)))&amp;G107,"")</f>
      </c>
      <c r="V107" s="23">
        <f>IF(D107="队员",IF(T107="","",IF(G107="","",LOOKUP(POWER(T107,-1),'后台数据内容'!$AY$4:$AY$47,'后台数据内容'!$AW$4:$AW$47)))&amp;"AB","")</f>
      </c>
      <c r="W107" s="23" t="str">
        <f t="shared" si="4"/>
        <v>组</v>
      </c>
    </row>
    <row r="108" spans="1:23" ht="15" customHeight="1">
      <c r="A108" s="25"/>
      <c r="B108" s="48"/>
      <c r="C108" s="48"/>
      <c r="D108" s="41"/>
      <c r="E108" s="48"/>
      <c r="F108" s="18"/>
      <c r="G108" s="53">
        <f t="shared" si="5"/>
      </c>
      <c r="H108" s="42"/>
      <c r="I108" s="41"/>
      <c r="J108" s="42"/>
      <c r="K108" s="41"/>
      <c r="L108" s="41"/>
      <c r="M108" s="41"/>
      <c r="N108" s="48"/>
      <c r="O108" s="26"/>
      <c r="Q108" s="20">
        <f>IF('报名表'!D108="队员",IF('报名表'!T108="","",IF('报名表'!G108="","",LOOKUP(POWER('报名表'!T108,-1),'后台数据内容'!$AU$4:$AU$47,'后台数据内容'!$AS$4:$AS$47))&amp;'报名表'!G108),"")</f>
      </c>
      <c r="R108" s="20">
        <f>IF('后台数据内容'!J108="无","无此级别",IF(T108="","",G108&amp;'后台数据内容'!J108))</f>
      </c>
      <c r="S108" s="20">
        <f>IF(H108="","",G108&amp;'后台数据内容'!J108&amp;H108)</f>
      </c>
      <c r="T108" s="20">
        <f t="shared" si="3"/>
      </c>
      <c r="U108" s="23">
        <f>IF(D108="队员",IF(T108="","",IF(G108="","",LOOKUP(POWER(T108,-1),'后台数据内容'!$AY$4:$AY$47,'后台数据内容'!$AW$4:$AW$47)))&amp;G108,"")</f>
      </c>
      <c r="V108" s="23">
        <f>IF(D108="队员",IF(T108="","",IF(G108="","",LOOKUP(POWER(T108,-1),'后台数据内容'!$AY$4:$AY$47,'后台数据内容'!$AW$4:$AW$47)))&amp;"AB","")</f>
      </c>
      <c r="W108" s="23" t="str">
        <f t="shared" si="4"/>
        <v>组</v>
      </c>
    </row>
    <row r="109" spans="1:23" ht="15" customHeight="1">
      <c r="A109" s="25"/>
      <c r="B109" s="48"/>
      <c r="C109" s="48"/>
      <c r="D109" s="41"/>
      <c r="E109" s="48"/>
      <c r="F109" s="18"/>
      <c r="G109" s="53">
        <f t="shared" si="5"/>
      </c>
      <c r="H109" s="42"/>
      <c r="I109" s="41"/>
      <c r="J109" s="42"/>
      <c r="K109" s="41"/>
      <c r="L109" s="41"/>
      <c r="M109" s="41"/>
      <c r="N109" s="48"/>
      <c r="O109" s="26"/>
      <c r="Q109" s="20">
        <f>IF('报名表'!D109="队员",IF('报名表'!T109="","",IF('报名表'!G109="","",LOOKUP(POWER('报名表'!T109,-1),'后台数据内容'!$AU$4:$AU$47,'后台数据内容'!$AS$4:$AS$47))&amp;'报名表'!G109),"")</f>
      </c>
      <c r="R109" s="20">
        <f>IF('后台数据内容'!J109="无","无此级别",IF(T109="","",G109&amp;'后台数据内容'!J109))</f>
      </c>
      <c r="S109" s="20">
        <f>IF(H109="","",G109&amp;'后台数据内容'!J109&amp;H109)</f>
      </c>
      <c r="T109" s="20">
        <f t="shared" si="3"/>
      </c>
      <c r="U109" s="23">
        <f>IF(D109="队员",IF(T109="","",IF(G109="","",LOOKUP(POWER(T109,-1),'后台数据内容'!$AY$4:$AY$47,'后台数据内容'!$AW$4:$AW$47)))&amp;G109,"")</f>
      </c>
      <c r="V109" s="23">
        <f>IF(D109="队员",IF(T109="","",IF(G109="","",LOOKUP(POWER(T109,-1),'后台数据内容'!$AY$4:$AY$47,'后台数据内容'!$AW$4:$AW$47)))&amp;"AB","")</f>
      </c>
      <c r="W109" s="23" t="str">
        <f t="shared" si="4"/>
        <v>组</v>
      </c>
    </row>
    <row r="110" spans="1:23" ht="15" customHeight="1">
      <c r="A110" s="25"/>
      <c r="B110" s="48"/>
      <c r="C110" s="48"/>
      <c r="D110" s="41"/>
      <c r="E110" s="48"/>
      <c r="F110" s="18"/>
      <c r="G110" s="53">
        <f t="shared" si="5"/>
      </c>
      <c r="H110" s="42"/>
      <c r="I110" s="41"/>
      <c r="J110" s="42"/>
      <c r="K110" s="41"/>
      <c r="L110" s="41"/>
      <c r="M110" s="41"/>
      <c r="N110" s="48"/>
      <c r="O110" s="26"/>
      <c r="Q110" s="20">
        <f>IF('报名表'!D110="队员",IF('报名表'!T110="","",IF('报名表'!G110="","",LOOKUP(POWER('报名表'!T110,-1),'后台数据内容'!$AU$4:$AU$47,'后台数据内容'!$AS$4:$AS$47))&amp;'报名表'!G110),"")</f>
      </c>
      <c r="R110" s="20">
        <f>IF('后台数据内容'!J110="无","无此级别",IF(T110="","",G110&amp;'后台数据内容'!J110))</f>
      </c>
      <c r="S110" s="20">
        <f>IF(H110="","",G110&amp;'后台数据内容'!J110&amp;H110)</f>
      </c>
      <c r="T110" s="20">
        <f t="shared" si="3"/>
      </c>
      <c r="U110" s="23">
        <f>IF(D110="队员",IF(T110="","",IF(G110="","",LOOKUP(POWER(T110,-1),'后台数据内容'!$AY$4:$AY$47,'后台数据内容'!$AW$4:$AW$47)))&amp;G110,"")</f>
      </c>
      <c r="V110" s="23">
        <f>IF(D110="队员",IF(T110="","",IF(G110="","",LOOKUP(POWER(T110,-1),'后台数据内容'!$AY$4:$AY$47,'后台数据内容'!$AW$4:$AW$47)))&amp;"AB","")</f>
      </c>
      <c r="W110" s="23" t="str">
        <f t="shared" si="4"/>
        <v>组</v>
      </c>
    </row>
    <row r="111" spans="1:23" ht="15" customHeight="1">
      <c r="A111" s="25"/>
      <c r="B111" s="48"/>
      <c r="C111" s="48"/>
      <c r="D111" s="41"/>
      <c r="E111" s="48"/>
      <c r="F111" s="18"/>
      <c r="G111" s="53">
        <f t="shared" si="5"/>
      </c>
      <c r="H111" s="42"/>
      <c r="I111" s="41"/>
      <c r="J111" s="42"/>
      <c r="K111" s="41"/>
      <c r="L111" s="41"/>
      <c r="M111" s="41"/>
      <c r="N111" s="48"/>
      <c r="O111" s="26"/>
      <c r="Q111" s="20">
        <f>IF('报名表'!D111="队员",IF('报名表'!T111="","",IF('报名表'!G111="","",LOOKUP(POWER('报名表'!T111,-1),'后台数据内容'!$AU$4:$AU$47,'后台数据内容'!$AS$4:$AS$47))&amp;'报名表'!G111),"")</f>
      </c>
      <c r="R111" s="20">
        <f>IF('后台数据内容'!J111="无","无此级别",IF(T111="","",G111&amp;'后台数据内容'!J111))</f>
      </c>
      <c r="S111" s="20">
        <f>IF(H111="","",G111&amp;'后台数据内容'!J111&amp;H111)</f>
      </c>
      <c r="T111" s="20">
        <f t="shared" si="3"/>
      </c>
      <c r="U111" s="23">
        <f>IF(D111="队员",IF(T111="","",IF(G111="","",LOOKUP(POWER(T111,-1),'后台数据内容'!$AY$4:$AY$47,'后台数据内容'!$AW$4:$AW$47)))&amp;G111,"")</f>
      </c>
      <c r="V111" s="23">
        <f>IF(D111="队员",IF(T111="","",IF(G111="","",LOOKUP(POWER(T111,-1),'后台数据内容'!$AY$4:$AY$47,'后台数据内容'!$AW$4:$AW$47)))&amp;"AB","")</f>
      </c>
      <c r="W111" s="23" t="str">
        <f t="shared" si="4"/>
        <v>组</v>
      </c>
    </row>
    <row r="112" spans="1:23" ht="15" customHeight="1">
      <c r="A112" s="25"/>
      <c r="B112" s="48"/>
      <c r="C112" s="48"/>
      <c r="D112" s="41"/>
      <c r="E112" s="48"/>
      <c r="F112" s="18"/>
      <c r="G112" s="53">
        <f t="shared" si="5"/>
      </c>
      <c r="H112" s="42"/>
      <c r="I112" s="41"/>
      <c r="J112" s="42"/>
      <c r="K112" s="41"/>
      <c r="L112" s="41"/>
      <c r="M112" s="41"/>
      <c r="N112" s="48"/>
      <c r="O112" s="26"/>
      <c r="Q112" s="20">
        <f>IF('报名表'!D112="队员",IF('报名表'!T112="","",IF('报名表'!G112="","",LOOKUP(POWER('报名表'!T112,-1),'后台数据内容'!$AU$4:$AU$47,'后台数据内容'!$AS$4:$AS$47))&amp;'报名表'!G112),"")</f>
      </c>
      <c r="R112" s="20">
        <f>IF('后台数据内容'!J112="无","无此级别",IF(T112="","",G112&amp;'后台数据内容'!J112))</f>
      </c>
      <c r="S112" s="20">
        <f>IF(H112="","",G112&amp;'后台数据内容'!J112&amp;H112)</f>
      </c>
      <c r="T112" s="20">
        <f t="shared" si="3"/>
      </c>
      <c r="U112" s="23">
        <f>IF(D112="队员",IF(T112="","",IF(G112="","",LOOKUP(POWER(T112,-1),'后台数据内容'!$AY$4:$AY$47,'后台数据内容'!$AW$4:$AW$47)))&amp;G112,"")</f>
      </c>
      <c r="V112" s="23">
        <f>IF(D112="队员",IF(T112="","",IF(G112="","",LOOKUP(POWER(T112,-1),'后台数据内容'!$AY$4:$AY$47,'后台数据内容'!$AW$4:$AW$47)))&amp;"AB","")</f>
      </c>
      <c r="W112" s="23" t="str">
        <f t="shared" si="4"/>
        <v>组</v>
      </c>
    </row>
    <row r="113" spans="1:23" ht="15" customHeight="1">
      <c r="A113" s="25"/>
      <c r="B113" s="48"/>
      <c r="C113" s="48"/>
      <c r="D113" s="41"/>
      <c r="E113" s="48"/>
      <c r="F113" s="18"/>
      <c r="G113" s="53">
        <f t="shared" si="5"/>
      </c>
      <c r="H113" s="42"/>
      <c r="I113" s="41"/>
      <c r="J113" s="42"/>
      <c r="K113" s="41"/>
      <c r="L113" s="41"/>
      <c r="M113" s="41"/>
      <c r="N113" s="48"/>
      <c r="O113" s="26"/>
      <c r="Q113" s="20">
        <f>IF('报名表'!D113="队员",IF('报名表'!T113="","",IF('报名表'!G113="","",LOOKUP(POWER('报名表'!T113,-1),'后台数据内容'!$AU$4:$AU$47,'后台数据内容'!$AS$4:$AS$47))&amp;'报名表'!G113),"")</f>
      </c>
      <c r="R113" s="20">
        <f>IF('后台数据内容'!J113="无","无此级别",IF(T113="","",G113&amp;'后台数据内容'!J113))</f>
      </c>
      <c r="S113" s="20">
        <f>IF(H113="","",G113&amp;'后台数据内容'!J113&amp;H113)</f>
      </c>
      <c r="T113" s="20">
        <f t="shared" si="3"/>
      </c>
      <c r="U113" s="23">
        <f>IF(D113="队员",IF(T113="","",IF(G113="","",LOOKUP(POWER(T113,-1),'后台数据内容'!$AY$4:$AY$47,'后台数据内容'!$AW$4:$AW$47)))&amp;G113,"")</f>
      </c>
      <c r="V113" s="23">
        <f>IF(D113="队员",IF(T113="","",IF(G113="","",LOOKUP(POWER(T113,-1),'后台数据内容'!$AY$4:$AY$47,'后台数据内容'!$AW$4:$AW$47)))&amp;"AB","")</f>
      </c>
      <c r="W113" s="23" t="str">
        <f t="shared" si="4"/>
        <v>组</v>
      </c>
    </row>
    <row r="114" spans="1:23" ht="15" customHeight="1">
      <c r="A114" s="25"/>
      <c r="B114" s="48"/>
      <c r="C114" s="48"/>
      <c r="D114" s="41"/>
      <c r="E114" s="48"/>
      <c r="F114" s="18"/>
      <c r="G114" s="53">
        <f t="shared" si="5"/>
      </c>
      <c r="H114" s="42"/>
      <c r="I114" s="41"/>
      <c r="J114" s="42"/>
      <c r="K114" s="41"/>
      <c r="L114" s="41"/>
      <c r="M114" s="41"/>
      <c r="N114" s="48"/>
      <c r="O114" s="26"/>
      <c r="Q114" s="20">
        <f>IF('报名表'!D114="队员",IF('报名表'!T114="","",IF('报名表'!G114="","",LOOKUP(POWER('报名表'!T114,-1),'后台数据内容'!$AU$4:$AU$47,'后台数据内容'!$AS$4:$AS$47))&amp;'报名表'!G114),"")</f>
      </c>
      <c r="R114" s="20">
        <f>IF('后台数据内容'!J114="无","无此级别",IF(T114="","",G114&amp;'后台数据内容'!J114))</f>
      </c>
      <c r="S114" s="20">
        <f>IF(H114="","",G114&amp;'后台数据内容'!J114&amp;H114)</f>
      </c>
      <c r="T114" s="20">
        <f t="shared" si="3"/>
      </c>
      <c r="U114" s="23">
        <f>IF(D114="队员",IF(T114="","",IF(G114="","",LOOKUP(POWER(T114,-1),'后台数据内容'!$AY$4:$AY$47,'后台数据内容'!$AW$4:$AW$47)))&amp;G114,"")</f>
      </c>
      <c r="V114" s="23">
        <f>IF(D114="队员",IF(T114="","",IF(G114="","",LOOKUP(POWER(T114,-1),'后台数据内容'!$AY$4:$AY$47,'后台数据内容'!$AW$4:$AW$47)))&amp;"AB","")</f>
      </c>
      <c r="W114" s="23" t="str">
        <f t="shared" si="4"/>
        <v>组</v>
      </c>
    </row>
    <row r="115" spans="1:23" ht="15" customHeight="1">
      <c r="A115" s="25"/>
      <c r="B115" s="48"/>
      <c r="C115" s="48"/>
      <c r="D115" s="41"/>
      <c r="E115" s="48"/>
      <c r="F115" s="18"/>
      <c r="G115" s="53">
        <f t="shared" si="5"/>
      </c>
      <c r="H115" s="42"/>
      <c r="I115" s="41"/>
      <c r="J115" s="42"/>
      <c r="K115" s="41"/>
      <c r="L115" s="41"/>
      <c r="M115" s="41"/>
      <c r="N115" s="48"/>
      <c r="O115" s="26"/>
      <c r="Q115" s="20">
        <f>IF('报名表'!D115="队员",IF('报名表'!T115="","",IF('报名表'!G115="","",LOOKUP(POWER('报名表'!T115,-1),'后台数据内容'!$AU$4:$AU$47,'后台数据内容'!$AS$4:$AS$47))&amp;'报名表'!G115),"")</f>
      </c>
      <c r="R115" s="20">
        <f>IF('后台数据内容'!J115="无","无此级别",IF(T115="","",G115&amp;'后台数据内容'!J115))</f>
      </c>
      <c r="S115" s="20">
        <f>IF(H115="","",G115&amp;'后台数据内容'!J115&amp;H115)</f>
      </c>
      <c r="T115" s="20">
        <f t="shared" si="3"/>
      </c>
      <c r="U115" s="23">
        <f>IF(D115="队员",IF(T115="","",IF(G115="","",LOOKUP(POWER(T115,-1),'后台数据内容'!$AY$4:$AY$47,'后台数据内容'!$AW$4:$AW$47)))&amp;G115,"")</f>
      </c>
      <c r="V115" s="23">
        <f>IF(D115="队员",IF(T115="","",IF(G115="","",LOOKUP(POWER(T115,-1),'后台数据内容'!$AY$4:$AY$47,'后台数据内容'!$AW$4:$AW$47)))&amp;"AB","")</f>
      </c>
      <c r="W115" s="23" t="str">
        <f t="shared" si="4"/>
        <v>组</v>
      </c>
    </row>
    <row r="116" spans="1:23" ht="15" customHeight="1">
      <c r="A116" s="25"/>
      <c r="B116" s="48"/>
      <c r="C116" s="48"/>
      <c r="D116" s="41"/>
      <c r="E116" s="48"/>
      <c r="F116" s="18"/>
      <c r="G116" s="53">
        <f t="shared" si="5"/>
      </c>
      <c r="H116" s="42"/>
      <c r="I116" s="41"/>
      <c r="J116" s="42"/>
      <c r="K116" s="41"/>
      <c r="L116" s="41"/>
      <c r="M116" s="41"/>
      <c r="N116" s="48"/>
      <c r="O116" s="26"/>
      <c r="Q116" s="20">
        <f>IF('报名表'!D116="队员",IF('报名表'!T116="","",IF('报名表'!G116="","",LOOKUP(POWER('报名表'!T116,-1),'后台数据内容'!$AU$4:$AU$47,'后台数据内容'!$AS$4:$AS$47))&amp;'报名表'!G116),"")</f>
      </c>
      <c r="R116" s="20">
        <f>IF('后台数据内容'!J116="无","无此级别",IF(T116="","",G116&amp;'后台数据内容'!J116))</f>
      </c>
      <c r="S116" s="20">
        <f>IF(H116="","",G116&amp;'后台数据内容'!J116&amp;H116)</f>
      </c>
      <c r="T116" s="20">
        <f t="shared" si="3"/>
      </c>
      <c r="U116" s="23">
        <f>IF(D116="队员",IF(T116="","",IF(G116="","",LOOKUP(POWER(T116,-1),'后台数据内容'!$AY$4:$AY$47,'后台数据内容'!$AW$4:$AW$47)))&amp;G116,"")</f>
      </c>
      <c r="V116" s="23">
        <f>IF(D116="队员",IF(T116="","",IF(G116="","",LOOKUP(POWER(T116,-1),'后台数据内容'!$AY$4:$AY$47,'后台数据内容'!$AW$4:$AW$47)))&amp;"AB","")</f>
      </c>
      <c r="W116" s="23" t="str">
        <f t="shared" si="4"/>
        <v>组</v>
      </c>
    </row>
    <row r="117" spans="1:23" ht="15" customHeight="1">
      <c r="A117" s="25"/>
      <c r="B117" s="48"/>
      <c r="C117" s="48"/>
      <c r="D117" s="41"/>
      <c r="E117" s="48"/>
      <c r="F117" s="18"/>
      <c r="G117" s="53">
        <f t="shared" si="5"/>
      </c>
      <c r="H117" s="42"/>
      <c r="I117" s="41"/>
      <c r="J117" s="42"/>
      <c r="K117" s="41"/>
      <c r="L117" s="41"/>
      <c r="M117" s="41"/>
      <c r="N117" s="48"/>
      <c r="O117" s="26"/>
      <c r="Q117" s="20">
        <f>IF('报名表'!D117="队员",IF('报名表'!T117="","",IF('报名表'!G117="","",LOOKUP(POWER('报名表'!T117,-1),'后台数据内容'!$AU$4:$AU$47,'后台数据内容'!$AS$4:$AS$47))&amp;'报名表'!G117),"")</f>
      </c>
      <c r="R117" s="20">
        <f>IF('后台数据内容'!J117="无","无此级别",IF(T117="","",G117&amp;'后台数据内容'!J117))</f>
      </c>
      <c r="S117" s="20">
        <f>IF(H117="","",G117&amp;'后台数据内容'!J117&amp;H117)</f>
      </c>
      <c r="T117" s="20">
        <f t="shared" si="3"/>
      </c>
      <c r="U117" s="23">
        <f>IF(D117="队员",IF(T117="","",IF(G117="","",LOOKUP(POWER(T117,-1),'后台数据内容'!$AY$4:$AY$47,'后台数据内容'!$AW$4:$AW$47)))&amp;G117,"")</f>
      </c>
      <c r="V117" s="23">
        <f>IF(D117="队员",IF(T117="","",IF(G117="","",LOOKUP(POWER(T117,-1),'后台数据内容'!$AY$4:$AY$47,'后台数据内容'!$AW$4:$AW$47)))&amp;"AB","")</f>
      </c>
      <c r="W117" s="23" t="str">
        <f t="shared" si="4"/>
        <v>组</v>
      </c>
    </row>
    <row r="118" spans="1:23" ht="15" customHeight="1">
      <c r="A118" s="25"/>
      <c r="B118" s="48"/>
      <c r="C118" s="48"/>
      <c r="D118" s="41"/>
      <c r="E118" s="48"/>
      <c r="F118" s="18"/>
      <c r="G118" s="53">
        <f t="shared" si="5"/>
      </c>
      <c r="H118" s="42"/>
      <c r="I118" s="41"/>
      <c r="J118" s="42"/>
      <c r="K118" s="41"/>
      <c r="L118" s="41"/>
      <c r="M118" s="41"/>
      <c r="N118" s="48"/>
      <c r="O118" s="26"/>
      <c r="Q118" s="20">
        <f>IF('报名表'!D118="队员",IF('报名表'!T118="","",IF('报名表'!G118="","",LOOKUP(POWER('报名表'!T118,-1),'后台数据内容'!$AU$4:$AU$47,'后台数据内容'!$AS$4:$AS$47))&amp;'报名表'!G118),"")</f>
      </c>
      <c r="R118" s="20">
        <f>IF('后台数据内容'!J118="无","无此级别",IF(T118="","",G118&amp;'后台数据内容'!J118))</f>
      </c>
      <c r="S118" s="20">
        <f>IF(H118="","",G118&amp;'后台数据内容'!J118&amp;H118)</f>
      </c>
      <c r="T118" s="20">
        <f t="shared" si="3"/>
      </c>
      <c r="U118" s="23">
        <f>IF(D118="队员",IF(T118="","",IF(G118="","",LOOKUP(POWER(T118,-1),'后台数据内容'!$AY$4:$AY$47,'后台数据内容'!$AW$4:$AW$47)))&amp;G118,"")</f>
      </c>
      <c r="V118" s="23">
        <f>IF(D118="队员",IF(T118="","",IF(G118="","",LOOKUP(POWER(T118,-1),'后台数据内容'!$AY$4:$AY$47,'后台数据内容'!$AW$4:$AW$47)))&amp;"AB","")</f>
      </c>
      <c r="W118" s="23" t="str">
        <f t="shared" si="4"/>
        <v>组</v>
      </c>
    </row>
    <row r="119" spans="1:23" ht="15" customHeight="1">
      <c r="A119" s="25"/>
      <c r="B119" s="48"/>
      <c r="C119" s="48"/>
      <c r="D119" s="41"/>
      <c r="E119" s="48"/>
      <c r="F119" s="18"/>
      <c r="G119" s="53">
        <f t="shared" si="5"/>
      </c>
      <c r="H119" s="42"/>
      <c r="I119" s="41"/>
      <c r="J119" s="42"/>
      <c r="K119" s="41"/>
      <c r="L119" s="41"/>
      <c r="M119" s="41"/>
      <c r="N119" s="48"/>
      <c r="O119" s="26"/>
      <c r="Q119" s="20">
        <f>IF('报名表'!D119="队员",IF('报名表'!T119="","",IF('报名表'!G119="","",LOOKUP(POWER('报名表'!T119,-1),'后台数据内容'!$AU$4:$AU$47,'后台数据内容'!$AS$4:$AS$47))&amp;'报名表'!G119),"")</f>
      </c>
      <c r="R119" s="20">
        <f>IF('后台数据内容'!J119="无","无此级别",IF(T119="","",G119&amp;'后台数据内容'!J119))</f>
      </c>
      <c r="S119" s="20">
        <f>IF(H119="","",G119&amp;'后台数据内容'!J119&amp;H119)</f>
      </c>
      <c r="T119" s="20">
        <f t="shared" si="3"/>
      </c>
      <c r="U119" s="23">
        <f>IF(D119="队员",IF(T119="","",IF(G119="","",LOOKUP(POWER(T119,-1),'后台数据内容'!$AY$4:$AY$47,'后台数据内容'!$AW$4:$AW$47)))&amp;G119,"")</f>
      </c>
      <c r="V119" s="23">
        <f>IF(D119="队员",IF(T119="","",IF(G119="","",LOOKUP(POWER(T119,-1),'后台数据内容'!$AY$4:$AY$47,'后台数据内容'!$AW$4:$AW$47)))&amp;"AB","")</f>
      </c>
      <c r="W119" s="23" t="str">
        <f t="shared" si="4"/>
        <v>组</v>
      </c>
    </row>
    <row r="120" spans="1:23" ht="15" customHeight="1">
      <c r="A120" s="25"/>
      <c r="B120" s="48"/>
      <c r="C120" s="48"/>
      <c r="D120" s="41"/>
      <c r="E120" s="48"/>
      <c r="F120" s="18"/>
      <c r="G120" s="53">
        <f t="shared" si="5"/>
      </c>
      <c r="H120" s="42"/>
      <c r="I120" s="41"/>
      <c r="J120" s="42"/>
      <c r="K120" s="41"/>
      <c r="L120" s="41"/>
      <c r="M120" s="41"/>
      <c r="N120" s="48"/>
      <c r="O120" s="26"/>
      <c r="Q120" s="20">
        <f>IF('报名表'!D120="队员",IF('报名表'!T120="","",IF('报名表'!G120="","",LOOKUP(POWER('报名表'!T120,-1),'后台数据内容'!$AU$4:$AU$47,'后台数据内容'!$AS$4:$AS$47))&amp;'报名表'!G120),"")</f>
      </c>
      <c r="R120" s="20">
        <f>IF('后台数据内容'!J120="无","无此级别",IF(T120="","",G120&amp;'后台数据内容'!J120))</f>
      </c>
      <c r="S120" s="20">
        <f>IF(H120="","",G120&amp;'后台数据内容'!J120&amp;H120)</f>
      </c>
      <c r="T120" s="20">
        <f t="shared" si="3"/>
      </c>
      <c r="U120" s="23">
        <f>IF(D120="队员",IF(T120="","",IF(G120="","",LOOKUP(POWER(T120,-1),'后台数据内容'!$AY$4:$AY$47,'后台数据内容'!$AW$4:$AW$47)))&amp;G120,"")</f>
      </c>
      <c r="V120" s="23">
        <f>IF(D120="队员",IF(T120="","",IF(G120="","",LOOKUP(POWER(T120,-1),'后台数据内容'!$AY$4:$AY$47,'后台数据内容'!$AW$4:$AW$47)))&amp;"AB","")</f>
      </c>
      <c r="W120" s="23" t="str">
        <f t="shared" si="4"/>
        <v>组</v>
      </c>
    </row>
    <row r="121" spans="1:23" ht="15" customHeight="1">
      <c r="A121" s="25"/>
      <c r="B121" s="48"/>
      <c r="C121" s="48"/>
      <c r="D121" s="41"/>
      <c r="E121" s="48"/>
      <c r="F121" s="18"/>
      <c r="G121" s="53">
        <f t="shared" si="5"/>
      </c>
      <c r="H121" s="42"/>
      <c r="I121" s="41"/>
      <c r="J121" s="42"/>
      <c r="K121" s="41"/>
      <c r="L121" s="41"/>
      <c r="M121" s="41"/>
      <c r="N121" s="48"/>
      <c r="O121" s="26"/>
      <c r="Q121" s="20">
        <f>IF('报名表'!D121="队员",IF('报名表'!T121="","",IF('报名表'!G121="","",LOOKUP(POWER('报名表'!T121,-1),'后台数据内容'!$AU$4:$AU$47,'后台数据内容'!$AS$4:$AS$47))&amp;'报名表'!G121),"")</f>
      </c>
      <c r="R121" s="20">
        <f>IF('后台数据内容'!J121="无","无此级别",IF(T121="","",G121&amp;'后台数据内容'!J121))</f>
      </c>
      <c r="S121" s="20">
        <f>IF(H121="","",G121&amp;'后台数据内容'!J121&amp;H121)</f>
      </c>
      <c r="T121" s="20">
        <f t="shared" si="3"/>
      </c>
      <c r="U121" s="23">
        <f>IF(D121="队员",IF(T121="","",IF(G121="","",LOOKUP(POWER(T121,-1),'后台数据内容'!$AY$4:$AY$47,'后台数据内容'!$AW$4:$AW$47)))&amp;G121,"")</f>
      </c>
      <c r="V121" s="23">
        <f>IF(D121="队员",IF(T121="","",IF(G121="","",LOOKUP(POWER(T121,-1),'后台数据内容'!$AY$4:$AY$47,'后台数据内容'!$AW$4:$AW$47)))&amp;"AB","")</f>
      </c>
      <c r="W121" s="23" t="str">
        <f t="shared" si="4"/>
        <v>组</v>
      </c>
    </row>
    <row r="122" spans="1:23" ht="15" customHeight="1">
      <c r="A122" s="25"/>
      <c r="B122" s="48"/>
      <c r="C122" s="48"/>
      <c r="D122" s="41"/>
      <c r="E122" s="48"/>
      <c r="F122" s="18"/>
      <c r="G122" s="53">
        <f t="shared" si="5"/>
      </c>
      <c r="H122" s="42"/>
      <c r="I122" s="41"/>
      <c r="J122" s="42"/>
      <c r="K122" s="41"/>
      <c r="L122" s="41"/>
      <c r="M122" s="41"/>
      <c r="N122" s="48"/>
      <c r="O122" s="26"/>
      <c r="Q122" s="20">
        <f>IF('报名表'!D122="队员",IF('报名表'!T122="","",IF('报名表'!G122="","",LOOKUP(POWER('报名表'!T122,-1),'后台数据内容'!$AU$4:$AU$47,'后台数据内容'!$AS$4:$AS$47))&amp;'报名表'!G122),"")</f>
      </c>
      <c r="R122" s="20">
        <f>IF('后台数据内容'!J122="无","无此级别",IF(T122="","",G122&amp;'后台数据内容'!J122))</f>
      </c>
      <c r="S122" s="20">
        <f>IF(H122="","",G122&amp;'后台数据内容'!J122&amp;H122)</f>
      </c>
      <c r="T122" s="20">
        <f t="shared" si="3"/>
      </c>
      <c r="U122" s="23">
        <f>IF(D122="队员",IF(T122="","",IF(G122="","",LOOKUP(POWER(T122,-1),'后台数据内容'!$AY$4:$AY$47,'后台数据内容'!$AW$4:$AW$47)))&amp;G122,"")</f>
      </c>
      <c r="V122" s="23">
        <f>IF(D122="队员",IF(T122="","",IF(G122="","",LOOKUP(POWER(T122,-1),'后台数据内容'!$AY$4:$AY$47,'后台数据内容'!$AW$4:$AW$47)))&amp;"AB","")</f>
      </c>
      <c r="W122" s="23" t="str">
        <f t="shared" si="4"/>
        <v>组</v>
      </c>
    </row>
    <row r="123" spans="1:23" ht="15" customHeight="1">
      <c r="A123" s="25"/>
      <c r="B123" s="48"/>
      <c r="C123" s="48"/>
      <c r="D123" s="41"/>
      <c r="E123" s="48"/>
      <c r="F123" s="18"/>
      <c r="G123" s="53">
        <f t="shared" si="5"/>
      </c>
      <c r="H123" s="42"/>
      <c r="I123" s="41"/>
      <c r="J123" s="42"/>
      <c r="K123" s="41"/>
      <c r="L123" s="41"/>
      <c r="M123" s="41"/>
      <c r="N123" s="48"/>
      <c r="O123" s="26"/>
      <c r="Q123" s="20">
        <f>IF('报名表'!D123="队员",IF('报名表'!T123="","",IF('报名表'!G123="","",LOOKUP(POWER('报名表'!T123,-1),'后台数据内容'!$AU$4:$AU$47,'后台数据内容'!$AS$4:$AS$47))&amp;'报名表'!G123),"")</f>
      </c>
      <c r="R123" s="20">
        <f>IF('后台数据内容'!J123="无","无此级别",IF(T123="","",G123&amp;'后台数据内容'!J123))</f>
      </c>
      <c r="S123" s="20">
        <f>IF(H123="","",G123&amp;'后台数据内容'!J123&amp;H123)</f>
      </c>
      <c r="T123" s="20">
        <f t="shared" si="3"/>
      </c>
      <c r="U123" s="23">
        <f>IF(D123="队员",IF(T123="","",IF(G123="","",LOOKUP(POWER(T123,-1),'后台数据内容'!$AY$4:$AY$47,'后台数据内容'!$AW$4:$AW$47)))&amp;G123,"")</f>
      </c>
      <c r="V123" s="23">
        <f>IF(D123="队员",IF(T123="","",IF(G123="","",LOOKUP(POWER(T123,-1),'后台数据内容'!$AY$4:$AY$47,'后台数据内容'!$AW$4:$AW$47)))&amp;"AB","")</f>
      </c>
      <c r="W123" s="23" t="str">
        <f t="shared" si="4"/>
        <v>组</v>
      </c>
    </row>
    <row r="124" spans="1:23" ht="15" customHeight="1">
      <c r="A124" s="25"/>
      <c r="B124" s="48"/>
      <c r="C124" s="48"/>
      <c r="D124" s="41"/>
      <c r="E124" s="48"/>
      <c r="F124" s="18"/>
      <c r="G124" s="53">
        <f t="shared" si="5"/>
      </c>
      <c r="H124" s="42"/>
      <c r="I124" s="41"/>
      <c r="J124" s="42"/>
      <c r="K124" s="41"/>
      <c r="L124" s="41"/>
      <c r="M124" s="41"/>
      <c r="N124" s="48"/>
      <c r="O124" s="26"/>
      <c r="Q124" s="20">
        <f>IF('报名表'!D124="队员",IF('报名表'!T124="","",IF('报名表'!G124="","",LOOKUP(POWER('报名表'!T124,-1),'后台数据内容'!$AU$4:$AU$47,'后台数据内容'!$AS$4:$AS$47))&amp;'报名表'!G124),"")</f>
      </c>
      <c r="R124" s="20">
        <f>IF('后台数据内容'!J124="无","无此级别",IF(T124="","",G124&amp;'后台数据内容'!J124))</f>
      </c>
      <c r="S124" s="20">
        <f>IF(H124="","",G124&amp;'后台数据内容'!J124&amp;H124)</f>
      </c>
      <c r="T124" s="20">
        <f t="shared" si="3"/>
      </c>
      <c r="U124" s="23">
        <f>IF(D124="队员",IF(T124="","",IF(G124="","",LOOKUP(POWER(T124,-1),'后台数据内容'!$AY$4:$AY$47,'后台数据内容'!$AW$4:$AW$47)))&amp;G124,"")</f>
      </c>
      <c r="V124" s="23">
        <f>IF(D124="队员",IF(T124="","",IF(G124="","",LOOKUP(POWER(T124,-1),'后台数据内容'!$AY$4:$AY$47,'后台数据内容'!$AW$4:$AW$47)))&amp;"AB","")</f>
      </c>
      <c r="W124" s="23" t="str">
        <f t="shared" si="4"/>
        <v>组</v>
      </c>
    </row>
    <row r="125" spans="1:23" ht="15" customHeight="1">
      <c r="A125" s="25"/>
      <c r="B125" s="48"/>
      <c r="C125" s="48"/>
      <c r="D125" s="41"/>
      <c r="E125" s="48"/>
      <c r="F125" s="18"/>
      <c r="G125" s="53">
        <f t="shared" si="5"/>
      </c>
      <c r="H125" s="42"/>
      <c r="I125" s="41"/>
      <c r="J125" s="42"/>
      <c r="K125" s="41"/>
      <c r="L125" s="41"/>
      <c r="M125" s="41"/>
      <c r="N125" s="48"/>
      <c r="O125" s="26"/>
      <c r="Q125" s="20">
        <f>IF('报名表'!D125="队员",IF('报名表'!T125="","",IF('报名表'!G125="","",LOOKUP(POWER('报名表'!T125,-1),'后台数据内容'!$AU$4:$AU$47,'后台数据内容'!$AS$4:$AS$47))&amp;'报名表'!G125),"")</f>
      </c>
      <c r="R125" s="20">
        <f>IF('后台数据内容'!J125="无","无此级别",IF(T125="","",G125&amp;'后台数据内容'!J125))</f>
      </c>
      <c r="S125" s="20">
        <f>IF(H125="","",G125&amp;'后台数据内容'!J125&amp;H125)</f>
      </c>
      <c r="T125" s="20">
        <f t="shared" si="3"/>
      </c>
      <c r="U125" s="23">
        <f>IF(D125="队员",IF(T125="","",IF(G125="","",LOOKUP(POWER(T125,-1),'后台数据内容'!$AY$4:$AY$47,'后台数据内容'!$AW$4:$AW$47)))&amp;G125,"")</f>
      </c>
      <c r="V125" s="23">
        <f>IF(D125="队员",IF(T125="","",IF(G125="","",LOOKUP(POWER(T125,-1),'后台数据内容'!$AY$4:$AY$47,'后台数据内容'!$AW$4:$AW$47)))&amp;"AB","")</f>
      </c>
      <c r="W125" s="23" t="str">
        <f t="shared" si="4"/>
        <v>组</v>
      </c>
    </row>
    <row r="126" spans="1:23" ht="15" customHeight="1">
      <c r="A126" s="25"/>
      <c r="B126" s="48"/>
      <c r="C126" s="48"/>
      <c r="D126" s="41"/>
      <c r="E126" s="48"/>
      <c r="F126" s="18"/>
      <c r="G126" s="53">
        <f t="shared" si="5"/>
      </c>
      <c r="H126" s="42"/>
      <c r="I126" s="41"/>
      <c r="J126" s="42"/>
      <c r="K126" s="41"/>
      <c r="L126" s="41"/>
      <c r="M126" s="41"/>
      <c r="N126" s="48"/>
      <c r="O126" s="26"/>
      <c r="Q126" s="20">
        <f>IF('报名表'!D126="队员",IF('报名表'!T126="","",IF('报名表'!G126="","",LOOKUP(POWER('报名表'!T126,-1),'后台数据内容'!$AU$4:$AU$47,'后台数据内容'!$AS$4:$AS$47))&amp;'报名表'!G126),"")</f>
      </c>
      <c r="R126" s="20">
        <f>IF('后台数据内容'!J126="无","无此级别",IF(T126="","",G126&amp;'后台数据内容'!J126))</f>
      </c>
      <c r="S126" s="20">
        <f>IF(H126="","",G126&amp;'后台数据内容'!J126&amp;H126)</f>
      </c>
      <c r="T126" s="20">
        <f t="shared" si="3"/>
      </c>
      <c r="U126" s="23">
        <f>IF(D126="队员",IF(T126="","",IF(G126="","",LOOKUP(POWER(T126,-1),'后台数据内容'!$AY$4:$AY$47,'后台数据内容'!$AW$4:$AW$47)))&amp;G126,"")</f>
      </c>
      <c r="V126" s="23">
        <f>IF(D126="队员",IF(T126="","",IF(G126="","",LOOKUP(POWER(T126,-1),'后台数据内容'!$AY$4:$AY$47,'后台数据内容'!$AW$4:$AW$47)))&amp;"AB","")</f>
      </c>
      <c r="W126" s="23" t="str">
        <f t="shared" si="4"/>
        <v>组</v>
      </c>
    </row>
    <row r="127" spans="1:23" ht="15" customHeight="1">
      <c r="A127" s="25"/>
      <c r="B127" s="48"/>
      <c r="C127" s="48"/>
      <c r="D127" s="41"/>
      <c r="E127" s="48"/>
      <c r="F127" s="18"/>
      <c r="G127" s="53">
        <f t="shared" si="5"/>
      </c>
      <c r="H127" s="42"/>
      <c r="I127" s="41"/>
      <c r="J127" s="42"/>
      <c r="K127" s="41"/>
      <c r="L127" s="41"/>
      <c r="M127" s="41"/>
      <c r="N127" s="48"/>
      <c r="O127" s="26"/>
      <c r="Q127" s="20">
        <f>IF('报名表'!D127="队员",IF('报名表'!T127="","",IF('报名表'!G127="","",LOOKUP(POWER('报名表'!T127,-1),'后台数据内容'!$AU$4:$AU$47,'后台数据内容'!$AS$4:$AS$47))&amp;'报名表'!G127),"")</f>
      </c>
      <c r="R127" s="20">
        <f>IF('后台数据内容'!J127="无","无此级别",IF(T127="","",G127&amp;'后台数据内容'!J127))</f>
      </c>
      <c r="S127" s="20">
        <f>IF(H127="","",G127&amp;'后台数据内容'!J127&amp;H127)</f>
      </c>
      <c r="T127" s="20">
        <f t="shared" si="3"/>
      </c>
      <c r="U127" s="23">
        <f>IF(D127="队员",IF(T127="","",IF(G127="","",LOOKUP(POWER(T127,-1),'后台数据内容'!$AY$4:$AY$47,'后台数据内容'!$AW$4:$AW$47)))&amp;G127,"")</f>
      </c>
      <c r="V127" s="23">
        <f>IF(D127="队员",IF(T127="","",IF(G127="","",LOOKUP(POWER(T127,-1),'后台数据内容'!$AY$4:$AY$47,'后台数据内容'!$AW$4:$AW$47)))&amp;"AB","")</f>
      </c>
      <c r="W127" s="23" t="str">
        <f t="shared" si="4"/>
        <v>组</v>
      </c>
    </row>
    <row r="128" spans="1:23" ht="15" customHeight="1">
      <c r="A128" s="25"/>
      <c r="B128" s="48"/>
      <c r="C128" s="48"/>
      <c r="D128" s="41"/>
      <c r="E128" s="48"/>
      <c r="F128" s="18"/>
      <c r="G128" s="53">
        <f t="shared" si="5"/>
      </c>
      <c r="H128" s="42"/>
      <c r="I128" s="41"/>
      <c r="J128" s="42"/>
      <c r="K128" s="41"/>
      <c r="L128" s="41"/>
      <c r="M128" s="41"/>
      <c r="N128" s="48"/>
      <c r="O128" s="26"/>
      <c r="Q128" s="20">
        <f>IF('报名表'!D128="队员",IF('报名表'!T128="","",IF('报名表'!G128="","",LOOKUP(POWER('报名表'!T128,-1),'后台数据内容'!$AU$4:$AU$47,'后台数据内容'!$AS$4:$AS$47))&amp;'报名表'!G128),"")</f>
      </c>
      <c r="R128" s="20">
        <f>IF('后台数据内容'!J128="无","无此级别",IF(T128="","",G128&amp;'后台数据内容'!J128))</f>
      </c>
      <c r="S128" s="20">
        <f>IF(H128="","",G128&amp;'后台数据内容'!J128&amp;H128)</f>
      </c>
      <c r="T128" s="20">
        <f t="shared" si="3"/>
      </c>
      <c r="U128" s="23">
        <f>IF(D128="队员",IF(T128="","",IF(G128="","",LOOKUP(POWER(T128,-1),'后台数据内容'!$AY$4:$AY$47,'后台数据内容'!$AW$4:$AW$47)))&amp;G128,"")</f>
      </c>
      <c r="V128" s="23">
        <f>IF(D128="队员",IF(T128="","",IF(G128="","",LOOKUP(POWER(T128,-1),'后台数据内容'!$AY$4:$AY$47,'后台数据内容'!$AW$4:$AW$47)))&amp;"AB","")</f>
      </c>
      <c r="W128" s="23" t="str">
        <f t="shared" si="4"/>
        <v>组</v>
      </c>
    </row>
    <row r="129" spans="1:23" ht="15" customHeight="1">
      <c r="A129" s="25"/>
      <c r="B129" s="48"/>
      <c r="C129" s="48"/>
      <c r="D129" s="41"/>
      <c r="E129" s="48"/>
      <c r="F129" s="18"/>
      <c r="G129" s="53">
        <f t="shared" si="5"/>
      </c>
      <c r="H129" s="42"/>
      <c r="I129" s="41"/>
      <c r="J129" s="42"/>
      <c r="K129" s="41"/>
      <c r="L129" s="41"/>
      <c r="M129" s="41"/>
      <c r="N129" s="48"/>
      <c r="O129" s="26"/>
      <c r="Q129" s="20">
        <f>IF('报名表'!D129="队员",IF('报名表'!T129="","",IF('报名表'!G129="","",LOOKUP(POWER('报名表'!T129,-1),'后台数据内容'!$AU$4:$AU$47,'后台数据内容'!$AS$4:$AS$47))&amp;'报名表'!G129),"")</f>
      </c>
      <c r="R129" s="20">
        <f>IF('后台数据内容'!J129="无","无此级别",IF(T129="","",G129&amp;'后台数据内容'!J129))</f>
      </c>
      <c r="S129" s="20">
        <f>IF(H129="","",G129&amp;'后台数据内容'!J129&amp;H129)</f>
      </c>
      <c r="T129" s="20">
        <f t="shared" si="3"/>
      </c>
      <c r="U129" s="23">
        <f>IF(D129="队员",IF(T129="","",IF(G129="","",LOOKUP(POWER(T129,-1),'后台数据内容'!$AY$4:$AY$47,'后台数据内容'!$AW$4:$AW$47)))&amp;G129,"")</f>
      </c>
      <c r="V129" s="23">
        <f>IF(D129="队员",IF(T129="","",IF(G129="","",LOOKUP(POWER(T129,-1),'后台数据内容'!$AY$4:$AY$47,'后台数据内容'!$AW$4:$AW$47)))&amp;"AB","")</f>
      </c>
      <c r="W129" s="23" t="str">
        <f t="shared" si="4"/>
        <v>组</v>
      </c>
    </row>
    <row r="130" spans="1:23" ht="15" customHeight="1">
      <c r="A130" s="25"/>
      <c r="B130" s="48"/>
      <c r="C130" s="48"/>
      <c r="D130" s="41"/>
      <c r="E130" s="48"/>
      <c r="F130" s="18"/>
      <c r="G130" s="53">
        <f t="shared" si="5"/>
      </c>
      <c r="H130" s="42"/>
      <c r="I130" s="41"/>
      <c r="J130" s="42"/>
      <c r="K130" s="41"/>
      <c r="L130" s="41"/>
      <c r="M130" s="41"/>
      <c r="N130" s="48"/>
      <c r="O130" s="26"/>
      <c r="Q130" s="20">
        <f>IF('报名表'!D130="队员",IF('报名表'!T130="","",IF('报名表'!G130="","",LOOKUP(POWER('报名表'!T130,-1),'后台数据内容'!$AU$4:$AU$47,'后台数据内容'!$AS$4:$AS$47))&amp;'报名表'!G130),"")</f>
      </c>
      <c r="R130" s="20">
        <f>IF('后台数据内容'!J130="无","无此级别",IF(T130="","",G130&amp;'后台数据内容'!J130))</f>
      </c>
      <c r="S130" s="20">
        <f>IF(H130="","",G130&amp;'后台数据内容'!J130&amp;H130)</f>
      </c>
      <c r="T130" s="20">
        <f t="shared" si="3"/>
      </c>
      <c r="U130" s="23">
        <f>IF(D130="队员",IF(T130="","",IF(G130="","",LOOKUP(POWER(T130,-1),'后台数据内容'!$AY$4:$AY$47,'后台数据内容'!$AW$4:$AW$47)))&amp;G130,"")</f>
      </c>
      <c r="V130" s="23">
        <f>IF(D130="队员",IF(T130="","",IF(G130="","",LOOKUP(POWER(T130,-1),'后台数据内容'!$AY$4:$AY$47,'后台数据内容'!$AW$4:$AW$47)))&amp;"AB","")</f>
      </c>
      <c r="W130" s="23" t="str">
        <f t="shared" si="4"/>
        <v>组</v>
      </c>
    </row>
    <row r="131" spans="1:23" ht="15" customHeight="1">
      <c r="A131" s="25"/>
      <c r="B131" s="48"/>
      <c r="C131" s="48"/>
      <c r="D131" s="41"/>
      <c r="E131" s="48"/>
      <c r="F131" s="18"/>
      <c r="G131" s="53">
        <f t="shared" si="5"/>
      </c>
      <c r="H131" s="42"/>
      <c r="I131" s="41"/>
      <c r="J131" s="42"/>
      <c r="K131" s="41"/>
      <c r="L131" s="41"/>
      <c r="M131" s="41"/>
      <c r="N131" s="48"/>
      <c r="O131" s="26"/>
      <c r="Q131" s="20">
        <f>IF('报名表'!D131="队员",IF('报名表'!T131="","",IF('报名表'!G131="","",LOOKUP(POWER('报名表'!T131,-1),'后台数据内容'!$AU$4:$AU$47,'后台数据内容'!$AS$4:$AS$47))&amp;'报名表'!G131),"")</f>
      </c>
      <c r="R131" s="20">
        <f>IF('后台数据内容'!J131="无","无此级别",IF(T131="","",G131&amp;'后台数据内容'!J131))</f>
      </c>
      <c r="S131" s="20">
        <f>IF(H131="","",G131&amp;'后台数据内容'!J131&amp;H131)</f>
      </c>
      <c r="T131" s="20">
        <f aca="true" t="shared" si="6" ref="T131:T150">IF(D131="队员",IF(LEN(F131)=18,MID(F131,7,4),MID(F131,7,6)),"")</f>
      </c>
      <c r="U131" s="23">
        <f>IF(D131="队员",IF(T131="","",IF(G131="","",LOOKUP(POWER(T131,-1),'后台数据内容'!$AY$4:$AY$47,'后台数据内容'!$AW$4:$AW$47)))&amp;G131,"")</f>
      </c>
      <c r="V131" s="23">
        <f>IF(D131="队员",IF(T131="","",IF(G131="","",LOOKUP(POWER(T131,-1),'后台数据内容'!$AY$4:$AY$47,'后台数据内容'!$AW$4:$AW$47)))&amp;"AB","")</f>
      </c>
      <c r="W131" s="23" t="str">
        <f aca="true" t="shared" si="7" ref="W131:W150">R131&amp;"组"</f>
        <v>组</v>
      </c>
    </row>
    <row r="132" spans="1:23" ht="15" customHeight="1">
      <c r="A132" s="25"/>
      <c r="B132" s="48"/>
      <c r="C132" s="48"/>
      <c r="D132" s="41"/>
      <c r="E132" s="48"/>
      <c r="F132" s="18"/>
      <c r="G132" s="53">
        <f aca="true" t="shared" si="8" ref="G132:G150">IF(F132="","",IF(MOD(MID(F132,17,1),2),"男","女"))</f>
      </c>
      <c r="H132" s="42"/>
      <c r="I132" s="41"/>
      <c r="J132" s="42"/>
      <c r="K132" s="41"/>
      <c r="L132" s="41"/>
      <c r="M132" s="41"/>
      <c r="N132" s="48"/>
      <c r="O132" s="26"/>
      <c r="Q132" s="20">
        <f>IF('报名表'!D132="队员",IF('报名表'!T132="","",IF('报名表'!G132="","",LOOKUP(POWER('报名表'!T132,-1),'后台数据内容'!$AU$4:$AU$47,'后台数据内容'!$AS$4:$AS$47))&amp;'报名表'!G132),"")</f>
      </c>
      <c r="R132" s="20">
        <f>IF('后台数据内容'!J132="无","无此级别",IF(T132="","",G132&amp;'后台数据内容'!J132))</f>
      </c>
      <c r="S132" s="20">
        <f>IF(H132="","",G132&amp;'后台数据内容'!J132&amp;H132)</f>
      </c>
      <c r="T132" s="20">
        <f t="shared" si="6"/>
      </c>
      <c r="U132" s="23">
        <f>IF(D132="队员",IF(T132="","",IF(G132="","",LOOKUP(POWER(T132,-1),'后台数据内容'!$AY$4:$AY$47,'后台数据内容'!$AW$4:$AW$47)))&amp;G132,"")</f>
      </c>
      <c r="V132" s="23">
        <f>IF(D132="队员",IF(T132="","",IF(G132="","",LOOKUP(POWER(T132,-1),'后台数据内容'!$AY$4:$AY$47,'后台数据内容'!$AW$4:$AW$47)))&amp;"AB","")</f>
      </c>
      <c r="W132" s="23" t="str">
        <f t="shared" si="7"/>
        <v>组</v>
      </c>
    </row>
    <row r="133" spans="1:23" ht="15" customHeight="1">
      <c r="A133" s="25"/>
      <c r="B133" s="48"/>
      <c r="C133" s="48"/>
      <c r="D133" s="41"/>
      <c r="E133" s="48"/>
      <c r="F133" s="18"/>
      <c r="G133" s="53">
        <f t="shared" si="8"/>
      </c>
      <c r="H133" s="42"/>
      <c r="I133" s="41"/>
      <c r="J133" s="42"/>
      <c r="K133" s="41"/>
      <c r="L133" s="41"/>
      <c r="M133" s="41"/>
      <c r="N133" s="48"/>
      <c r="O133" s="26"/>
      <c r="Q133" s="20">
        <f>IF('报名表'!D133="队员",IF('报名表'!T133="","",IF('报名表'!G133="","",LOOKUP(POWER('报名表'!T133,-1),'后台数据内容'!$AU$4:$AU$47,'后台数据内容'!$AS$4:$AS$47))&amp;'报名表'!G133),"")</f>
      </c>
      <c r="R133" s="20">
        <f>IF('后台数据内容'!J133="无","无此级别",IF(T133="","",G133&amp;'后台数据内容'!J133))</f>
      </c>
      <c r="S133" s="20">
        <f>IF(H133="","",G133&amp;'后台数据内容'!J133&amp;H133)</f>
      </c>
      <c r="T133" s="20">
        <f t="shared" si="6"/>
      </c>
      <c r="U133" s="23">
        <f>IF(D133="队员",IF(T133="","",IF(G133="","",LOOKUP(POWER(T133,-1),'后台数据内容'!$AY$4:$AY$47,'后台数据内容'!$AW$4:$AW$47)))&amp;G133,"")</f>
      </c>
      <c r="V133" s="23">
        <f>IF(D133="队员",IF(T133="","",IF(G133="","",LOOKUP(POWER(T133,-1),'后台数据内容'!$AY$4:$AY$47,'后台数据内容'!$AW$4:$AW$47)))&amp;"AB","")</f>
      </c>
      <c r="W133" s="23" t="str">
        <f t="shared" si="7"/>
        <v>组</v>
      </c>
    </row>
    <row r="134" spans="1:23" ht="15" customHeight="1">
      <c r="A134" s="25"/>
      <c r="B134" s="48"/>
      <c r="C134" s="48"/>
      <c r="D134" s="41"/>
      <c r="E134" s="48"/>
      <c r="F134" s="18"/>
      <c r="G134" s="53">
        <f t="shared" si="8"/>
      </c>
      <c r="H134" s="42"/>
      <c r="I134" s="41"/>
      <c r="J134" s="42"/>
      <c r="K134" s="41"/>
      <c r="L134" s="41"/>
      <c r="M134" s="41"/>
      <c r="N134" s="48"/>
      <c r="O134" s="26"/>
      <c r="Q134" s="20">
        <f>IF('报名表'!D134="队员",IF('报名表'!T134="","",IF('报名表'!G134="","",LOOKUP(POWER('报名表'!T134,-1),'后台数据内容'!$AU$4:$AU$47,'后台数据内容'!$AS$4:$AS$47))&amp;'报名表'!G134),"")</f>
      </c>
      <c r="R134" s="20">
        <f>IF('后台数据内容'!J134="无","无此级别",IF(T134="","",G134&amp;'后台数据内容'!J134))</f>
      </c>
      <c r="S134" s="20">
        <f>IF(H134="","",G134&amp;'后台数据内容'!J134&amp;H134)</f>
      </c>
      <c r="T134" s="20">
        <f t="shared" si="6"/>
      </c>
      <c r="U134" s="23">
        <f>IF(D134="队员",IF(T134="","",IF(G134="","",LOOKUP(POWER(T134,-1),'后台数据内容'!$AY$4:$AY$47,'后台数据内容'!$AW$4:$AW$47)))&amp;G134,"")</f>
      </c>
      <c r="V134" s="23">
        <f>IF(D134="队员",IF(T134="","",IF(G134="","",LOOKUP(POWER(T134,-1),'后台数据内容'!$AY$4:$AY$47,'后台数据内容'!$AW$4:$AW$47)))&amp;"AB","")</f>
      </c>
      <c r="W134" s="23" t="str">
        <f t="shared" si="7"/>
        <v>组</v>
      </c>
    </row>
    <row r="135" spans="1:23" ht="15" customHeight="1">
      <c r="A135" s="25"/>
      <c r="B135" s="48"/>
      <c r="C135" s="48"/>
      <c r="D135" s="41"/>
      <c r="E135" s="48"/>
      <c r="F135" s="18"/>
      <c r="G135" s="53">
        <f t="shared" si="8"/>
      </c>
      <c r="H135" s="42"/>
      <c r="I135" s="41"/>
      <c r="J135" s="42"/>
      <c r="K135" s="41"/>
      <c r="L135" s="41"/>
      <c r="M135" s="41"/>
      <c r="N135" s="48"/>
      <c r="O135" s="26"/>
      <c r="Q135" s="20">
        <f>IF('报名表'!D135="队员",IF('报名表'!T135="","",IF('报名表'!G135="","",LOOKUP(POWER('报名表'!T135,-1),'后台数据内容'!$AU$4:$AU$47,'后台数据内容'!$AS$4:$AS$47))&amp;'报名表'!G135),"")</f>
      </c>
      <c r="R135" s="20">
        <f>IF('后台数据内容'!J135="无","无此级别",IF(T135="","",G135&amp;'后台数据内容'!J135))</f>
      </c>
      <c r="S135" s="20">
        <f>IF(H135="","",G135&amp;'后台数据内容'!J135&amp;H135)</f>
      </c>
      <c r="T135" s="20">
        <f t="shared" si="6"/>
      </c>
      <c r="U135" s="23">
        <f>IF(D135="队员",IF(T135="","",IF(G135="","",LOOKUP(POWER(T135,-1),'后台数据内容'!$AY$4:$AY$47,'后台数据内容'!$AW$4:$AW$47)))&amp;G135,"")</f>
      </c>
      <c r="V135" s="23">
        <f>IF(D135="队员",IF(T135="","",IF(G135="","",LOOKUP(POWER(T135,-1),'后台数据内容'!$AY$4:$AY$47,'后台数据内容'!$AW$4:$AW$47)))&amp;"AB","")</f>
      </c>
      <c r="W135" s="23" t="str">
        <f t="shared" si="7"/>
        <v>组</v>
      </c>
    </row>
    <row r="136" spans="1:23" ht="15" customHeight="1">
      <c r="A136" s="25"/>
      <c r="B136" s="48"/>
      <c r="C136" s="48"/>
      <c r="D136" s="41"/>
      <c r="E136" s="48"/>
      <c r="F136" s="18"/>
      <c r="G136" s="53">
        <f t="shared" si="8"/>
      </c>
      <c r="H136" s="42"/>
      <c r="I136" s="41"/>
      <c r="J136" s="42"/>
      <c r="K136" s="41"/>
      <c r="L136" s="41"/>
      <c r="M136" s="41"/>
      <c r="N136" s="48"/>
      <c r="O136" s="26"/>
      <c r="Q136" s="20">
        <f>IF('报名表'!D136="队员",IF('报名表'!T136="","",IF('报名表'!G136="","",LOOKUP(POWER('报名表'!T136,-1),'后台数据内容'!$AU$4:$AU$47,'后台数据内容'!$AS$4:$AS$47))&amp;'报名表'!G136),"")</f>
      </c>
      <c r="R136" s="20">
        <f>IF('后台数据内容'!J136="无","无此级别",IF(T136="","",G136&amp;'后台数据内容'!J136))</f>
      </c>
      <c r="S136" s="20">
        <f>IF(H136="","",G136&amp;'后台数据内容'!J136&amp;H136)</f>
      </c>
      <c r="T136" s="20">
        <f t="shared" si="6"/>
      </c>
      <c r="U136" s="23">
        <f>IF(D136="队员",IF(T136="","",IF(G136="","",LOOKUP(POWER(T136,-1),'后台数据内容'!$AY$4:$AY$47,'后台数据内容'!$AW$4:$AW$47)))&amp;G136,"")</f>
      </c>
      <c r="V136" s="23">
        <f>IF(D136="队员",IF(T136="","",IF(G136="","",LOOKUP(POWER(T136,-1),'后台数据内容'!$AY$4:$AY$47,'后台数据内容'!$AW$4:$AW$47)))&amp;"AB","")</f>
      </c>
      <c r="W136" s="23" t="str">
        <f t="shared" si="7"/>
        <v>组</v>
      </c>
    </row>
    <row r="137" spans="1:23" ht="15" customHeight="1">
      <c r="A137" s="25"/>
      <c r="B137" s="48"/>
      <c r="C137" s="48"/>
      <c r="D137" s="41"/>
      <c r="E137" s="48"/>
      <c r="F137" s="18"/>
      <c r="G137" s="53">
        <f t="shared" si="8"/>
      </c>
      <c r="H137" s="42"/>
      <c r="I137" s="41"/>
      <c r="J137" s="42"/>
      <c r="K137" s="41"/>
      <c r="L137" s="41"/>
      <c r="M137" s="41"/>
      <c r="N137" s="48"/>
      <c r="O137" s="26"/>
      <c r="Q137" s="20">
        <f>IF('报名表'!D137="队员",IF('报名表'!T137="","",IF('报名表'!G137="","",LOOKUP(POWER('报名表'!T137,-1),'后台数据内容'!$AU$4:$AU$47,'后台数据内容'!$AS$4:$AS$47))&amp;'报名表'!G137),"")</f>
      </c>
      <c r="R137" s="20">
        <f>IF('后台数据内容'!J137="无","无此级别",IF(T137="","",G137&amp;'后台数据内容'!J137))</f>
      </c>
      <c r="S137" s="20">
        <f>IF(H137="","",G137&amp;'后台数据内容'!J137&amp;H137)</f>
      </c>
      <c r="T137" s="20">
        <f t="shared" si="6"/>
      </c>
      <c r="U137" s="23">
        <f>IF(D137="队员",IF(T137="","",IF(G137="","",LOOKUP(POWER(T137,-1),'后台数据内容'!$AY$4:$AY$47,'后台数据内容'!$AW$4:$AW$47)))&amp;G137,"")</f>
      </c>
      <c r="V137" s="23">
        <f>IF(D137="队员",IF(T137="","",IF(G137="","",LOOKUP(POWER(T137,-1),'后台数据内容'!$AY$4:$AY$47,'后台数据内容'!$AW$4:$AW$47)))&amp;"AB","")</f>
      </c>
      <c r="W137" s="23" t="str">
        <f t="shared" si="7"/>
        <v>组</v>
      </c>
    </row>
    <row r="138" spans="1:23" ht="15" customHeight="1">
      <c r="A138" s="25"/>
      <c r="B138" s="48"/>
      <c r="C138" s="48"/>
      <c r="D138" s="41"/>
      <c r="E138" s="48"/>
      <c r="F138" s="18"/>
      <c r="G138" s="53">
        <f t="shared" si="8"/>
      </c>
      <c r="H138" s="42"/>
      <c r="I138" s="41"/>
      <c r="J138" s="42"/>
      <c r="K138" s="41"/>
      <c r="L138" s="41"/>
      <c r="M138" s="41"/>
      <c r="N138" s="48"/>
      <c r="O138" s="26"/>
      <c r="Q138" s="20">
        <f>IF('报名表'!D138="队员",IF('报名表'!T138="","",IF('报名表'!G138="","",LOOKUP(POWER('报名表'!T138,-1),'后台数据内容'!$AU$4:$AU$47,'后台数据内容'!$AS$4:$AS$47))&amp;'报名表'!G138),"")</f>
      </c>
      <c r="R138" s="20">
        <f>IF('后台数据内容'!J138="无","无此级别",IF(T138="","",G138&amp;'后台数据内容'!J138))</f>
      </c>
      <c r="S138" s="20">
        <f>IF(H138="","",G138&amp;'后台数据内容'!J138&amp;H138)</f>
      </c>
      <c r="T138" s="20">
        <f t="shared" si="6"/>
      </c>
      <c r="U138" s="23">
        <f>IF(D138="队员",IF(T138="","",IF(G138="","",LOOKUP(POWER(T138,-1),'后台数据内容'!$AY$4:$AY$47,'后台数据内容'!$AW$4:$AW$47)))&amp;G138,"")</f>
      </c>
      <c r="V138" s="23">
        <f>IF(D138="队员",IF(T138="","",IF(G138="","",LOOKUP(POWER(T138,-1),'后台数据内容'!$AY$4:$AY$47,'后台数据内容'!$AW$4:$AW$47)))&amp;"AB","")</f>
      </c>
      <c r="W138" s="23" t="str">
        <f t="shared" si="7"/>
        <v>组</v>
      </c>
    </row>
    <row r="139" spans="1:23" ht="15" customHeight="1">
      <c r="A139" s="25"/>
      <c r="B139" s="48"/>
      <c r="C139" s="48"/>
      <c r="D139" s="41"/>
      <c r="E139" s="48"/>
      <c r="F139" s="18"/>
      <c r="G139" s="53">
        <f t="shared" si="8"/>
      </c>
      <c r="H139" s="42"/>
      <c r="I139" s="41"/>
      <c r="J139" s="42"/>
      <c r="K139" s="41"/>
      <c r="L139" s="41"/>
      <c r="M139" s="41"/>
      <c r="N139" s="48"/>
      <c r="O139" s="26"/>
      <c r="Q139" s="20">
        <f>IF('报名表'!D139="队员",IF('报名表'!T139="","",IF('报名表'!G139="","",LOOKUP(POWER('报名表'!T139,-1),'后台数据内容'!$AU$4:$AU$47,'后台数据内容'!$AS$4:$AS$47))&amp;'报名表'!G139),"")</f>
      </c>
      <c r="R139" s="20">
        <f>IF('后台数据内容'!J139="无","无此级别",IF(T139="","",G139&amp;'后台数据内容'!J139))</f>
      </c>
      <c r="S139" s="20">
        <f>IF(H139="","",G139&amp;'后台数据内容'!J139&amp;H139)</f>
      </c>
      <c r="T139" s="20">
        <f t="shared" si="6"/>
      </c>
      <c r="U139" s="23">
        <f>IF(D139="队员",IF(T139="","",IF(G139="","",LOOKUP(POWER(T139,-1),'后台数据内容'!$AY$4:$AY$47,'后台数据内容'!$AW$4:$AW$47)))&amp;G139,"")</f>
      </c>
      <c r="V139" s="23">
        <f>IF(D139="队员",IF(T139="","",IF(G139="","",LOOKUP(POWER(T139,-1),'后台数据内容'!$AY$4:$AY$47,'后台数据内容'!$AW$4:$AW$47)))&amp;"AB","")</f>
      </c>
      <c r="W139" s="23" t="str">
        <f t="shared" si="7"/>
        <v>组</v>
      </c>
    </row>
    <row r="140" spans="1:23" ht="15" customHeight="1">
      <c r="A140" s="25"/>
      <c r="B140" s="48"/>
      <c r="C140" s="48"/>
      <c r="D140" s="41"/>
      <c r="E140" s="48"/>
      <c r="F140" s="18"/>
      <c r="G140" s="53">
        <f t="shared" si="8"/>
      </c>
      <c r="H140" s="42"/>
      <c r="I140" s="41"/>
      <c r="J140" s="42"/>
      <c r="K140" s="41"/>
      <c r="L140" s="41"/>
      <c r="M140" s="41"/>
      <c r="N140" s="48"/>
      <c r="O140" s="26"/>
      <c r="Q140" s="20">
        <f>IF('报名表'!D140="队员",IF('报名表'!T140="","",IF('报名表'!G140="","",LOOKUP(POWER('报名表'!T140,-1),'后台数据内容'!$AU$4:$AU$47,'后台数据内容'!$AS$4:$AS$47))&amp;'报名表'!G140),"")</f>
      </c>
      <c r="R140" s="20">
        <f>IF('后台数据内容'!J140="无","无此级别",IF(T140="","",G140&amp;'后台数据内容'!J140))</f>
      </c>
      <c r="S140" s="20">
        <f>IF(H140="","",G140&amp;'后台数据内容'!J140&amp;H140)</f>
      </c>
      <c r="T140" s="20">
        <f t="shared" si="6"/>
      </c>
      <c r="U140" s="23">
        <f>IF(D140="队员",IF(T140="","",IF(G140="","",LOOKUP(POWER(T140,-1),'后台数据内容'!$AY$4:$AY$47,'后台数据内容'!$AW$4:$AW$47)))&amp;G140,"")</f>
      </c>
      <c r="V140" s="23">
        <f>IF(D140="队员",IF(T140="","",IF(G140="","",LOOKUP(POWER(T140,-1),'后台数据内容'!$AY$4:$AY$47,'后台数据内容'!$AW$4:$AW$47)))&amp;"AB","")</f>
      </c>
      <c r="W140" s="23" t="str">
        <f t="shared" si="7"/>
        <v>组</v>
      </c>
    </row>
    <row r="141" spans="1:23" ht="15" customHeight="1">
      <c r="A141" s="25"/>
      <c r="B141" s="48"/>
      <c r="C141" s="48"/>
      <c r="D141" s="41"/>
      <c r="E141" s="48"/>
      <c r="F141" s="18"/>
      <c r="G141" s="53">
        <f t="shared" si="8"/>
      </c>
      <c r="H141" s="42"/>
      <c r="I141" s="41"/>
      <c r="J141" s="42"/>
      <c r="K141" s="41"/>
      <c r="L141" s="41"/>
      <c r="M141" s="41"/>
      <c r="N141" s="48"/>
      <c r="O141" s="26"/>
      <c r="Q141" s="20">
        <f>IF('报名表'!D141="队员",IF('报名表'!T141="","",IF('报名表'!G141="","",LOOKUP(POWER('报名表'!T141,-1),'后台数据内容'!$AU$4:$AU$47,'后台数据内容'!$AS$4:$AS$47))&amp;'报名表'!G141),"")</f>
      </c>
      <c r="R141" s="20">
        <f>IF('后台数据内容'!J141="无","无此级别",IF(T141="","",G141&amp;'后台数据内容'!J141))</f>
      </c>
      <c r="S141" s="20">
        <f>IF(H141="","",G141&amp;'后台数据内容'!J141&amp;H141)</f>
      </c>
      <c r="T141" s="20">
        <f t="shared" si="6"/>
      </c>
      <c r="U141" s="23">
        <f>IF(D141="队员",IF(T141="","",IF(G141="","",LOOKUP(POWER(T141,-1),'后台数据内容'!$AY$4:$AY$47,'后台数据内容'!$AW$4:$AW$47)))&amp;G141,"")</f>
      </c>
      <c r="V141" s="23">
        <f>IF(D141="队员",IF(T141="","",IF(G141="","",LOOKUP(POWER(T141,-1),'后台数据内容'!$AY$4:$AY$47,'后台数据内容'!$AW$4:$AW$47)))&amp;"AB","")</f>
      </c>
      <c r="W141" s="23" t="str">
        <f t="shared" si="7"/>
        <v>组</v>
      </c>
    </row>
    <row r="142" spans="1:23" ht="15" customHeight="1">
      <c r="A142" s="25"/>
      <c r="B142" s="48"/>
      <c r="C142" s="48"/>
      <c r="D142" s="41"/>
      <c r="E142" s="48"/>
      <c r="F142" s="18"/>
      <c r="G142" s="53">
        <f t="shared" si="8"/>
      </c>
      <c r="H142" s="42"/>
      <c r="I142" s="41"/>
      <c r="J142" s="42"/>
      <c r="K142" s="41"/>
      <c r="L142" s="41"/>
      <c r="M142" s="41"/>
      <c r="N142" s="48"/>
      <c r="O142" s="26"/>
      <c r="Q142" s="20">
        <f>IF('报名表'!D142="队员",IF('报名表'!T142="","",IF('报名表'!G142="","",LOOKUP(POWER('报名表'!T142,-1),'后台数据内容'!$AU$4:$AU$47,'后台数据内容'!$AS$4:$AS$47))&amp;'报名表'!G142),"")</f>
      </c>
      <c r="R142" s="20">
        <f>IF('后台数据内容'!J142="无","无此级别",IF(T142="","",G142&amp;'后台数据内容'!J142))</f>
      </c>
      <c r="S142" s="20">
        <f>IF(H142="","",G142&amp;'后台数据内容'!J142&amp;H142)</f>
      </c>
      <c r="T142" s="20">
        <f t="shared" si="6"/>
      </c>
      <c r="U142" s="23">
        <f>IF(D142="队员",IF(T142="","",IF(G142="","",LOOKUP(POWER(T142,-1),'后台数据内容'!$AY$4:$AY$47,'后台数据内容'!$AW$4:$AW$47)))&amp;G142,"")</f>
      </c>
      <c r="V142" s="23">
        <f>IF(D142="队员",IF(T142="","",IF(G142="","",LOOKUP(POWER(T142,-1),'后台数据内容'!$AY$4:$AY$47,'后台数据内容'!$AW$4:$AW$47)))&amp;"AB","")</f>
      </c>
      <c r="W142" s="23" t="str">
        <f t="shared" si="7"/>
        <v>组</v>
      </c>
    </row>
    <row r="143" spans="1:23" ht="15" customHeight="1">
      <c r="A143" s="25"/>
      <c r="B143" s="48"/>
      <c r="C143" s="48"/>
      <c r="D143" s="41"/>
      <c r="E143" s="48"/>
      <c r="F143" s="18"/>
      <c r="G143" s="53">
        <f t="shared" si="8"/>
      </c>
      <c r="H143" s="42"/>
      <c r="I143" s="41"/>
      <c r="J143" s="42"/>
      <c r="K143" s="41"/>
      <c r="L143" s="41"/>
      <c r="M143" s="41"/>
      <c r="N143" s="48"/>
      <c r="O143" s="26"/>
      <c r="Q143" s="20">
        <f>IF('报名表'!D143="队员",IF('报名表'!T143="","",IF('报名表'!G143="","",LOOKUP(POWER('报名表'!T143,-1),'后台数据内容'!$AU$4:$AU$47,'后台数据内容'!$AS$4:$AS$47))&amp;'报名表'!G143),"")</f>
      </c>
      <c r="R143" s="20">
        <f>IF('后台数据内容'!J143="无","无此级别",IF(T143="","",G143&amp;'后台数据内容'!J143))</f>
      </c>
      <c r="S143" s="20">
        <f>IF(H143="","",G143&amp;'后台数据内容'!J143&amp;H143)</f>
      </c>
      <c r="T143" s="20">
        <f t="shared" si="6"/>
      </c>
      <c r="U143" s="23">
        <f>IF(D143="队员",IF(T143="","",IF(G143="","",LOOKUP(POWER(T143,-1),'后台数据内容'!$AY$4:$AY$47,'后台数据内容'!$AW$4:$AW$47)))&amp;G143,"")</f>
      </c>
      <c r="V143" s="23">
        <f>IF(D143="队员",IF(T143="","",IF(G143="","",LOOKUP(POWER(T143,-1),'后台数据内容'!$AY$4:$AY$47,'后台数据内容'!$AW$4:$AW$47)))&amp;"AB","")</f>
      </c>
      <c r="W143" s="23" t="str">
        <f t="shared" si="7"/>
        <v>组</v>
      </c>
    </row>
    <row r="144" spans="1:23" ht="15" customHeight="1">
      <c r="A144" s="25"/>
      <c r="B144" s="48"/>
      <c r="C144" s="48"/>
      <c r="D144" s="41"/>
      <c r="E144" s="48"/>
      <c r="F144" s="18"/>
      <c r="G144" s="53">
        <f t="shared" si="8"/>
      </c>
      <c r="H144" s="42"/>
      <c r="I144" s="41"/>
      <c r="J144" s="42"/>
      <c r="K144" s="41"/>
      <c r="L144" s="41"/>
      <c r="M144" s="41"/>
      <c r="N144" s="48"/>
      <c r="O144" s="26"/>
      <c r="Q144" s="20">
        <f>IF('报名表'!D144="队员",IF('报名表'!T144="","",IF('报名表'!G144="","",LOOKUP(POWER('报名表'!T144,-1),'后台数据内容'!$AU$4:$AU$47,'后台数据内容'!$AS$4:$AS$47))&amp;'报名表'!G144),"")</f>
      </c>
      <c r="R144" s="20">
        <f>IF('后台数据内容'!J144="无","无此级别",IF(T144="","",G144&amp;'后台数据内容'!J144))</f>
      </c>
      <c r="S144" s="20">
        <f>IF(H144="","",G144&amp;'后台数据内容'!J144&amp;H144)</f>
      </c>
      <c r="T144" s="20">
        <f t="shared" si="6"/>
      </c>
      <c r="U144" s="23">
        <f>IF(D144="队员",IF(T144="","",IF(G144="","",LOOKUP(POWER(T144,-1),'后台数据内容'!$AY$4:$AY$47,'后台数据内容'!$AW$4:$AW$47)))&amp;G144,"")</f>
      </c>
      <c r="V144" s="23">
        <f>IF(D144="队员",IF(T144="","",IF(G144="","",LOOKUP(POWER(T144,-1),'后台数据内容'!$AY$4:$AY$47,'后台数据内容'!$AW$4:$AW$47)))&amp;"AB","")</f>
      </c>
      <c r="W144" s="23" t="str">
        <f t="shared" si="7"/>
        <v>组</v>
      </c>
    </row>
    <row r="145" spans="1:23" ht="15" customHeight="1">
      <c r="A145" s="25"/>
      <c r="B145" s="48"/>
      <c r="C145" s="48"/>
      <c r="D145" s="41"/>
      <c r="E145" s="48"/>
      <c r="F145" s="18"/>
      <c r="G145" s="53">
        <f t="shared" si="8"/>
      </c>
      <c r="H145" s="42"/>
      <c r="I145" s="41"/>
      <c r="J145" s="42"/>
      <c r="K145" s="41"/>
      <c r="L145" s="41"/>
      <c r="M145" s="41"/>
      <c r="N145" s="48"/>
      <c r="O145" s="26"/>
      <c r="Q145" s="20">
        <f>IF('报名表'!D145="队员",IF('报名表'!T145="","",IF('报名表'!G145="","",LOOKUP(POWER('报名表'!T145,-1),'后台数据内容'!$AU$4:$AU$47,'后台数据内容'!$AS$4:$AS$47))&amp;'报名表'!G145),"")</f>
      </c>
      <c r="R145" s="20">
        <f>IF('后台数据内容'!J145="无","无此级别",IF(T145="","",G145&amp;'后台数据内容'!J145))</f>
      </c>
      <c r="S145" s="20">
        <f>IF(H145="","",G145&amp;'后台数据内容'!J145&amp;H145)</f>
      </c>
      <c r="T145" s="20">
        <f t="shared" si="6"/>
      </c>
      <c r="U145" s="23">
        <f>IF(D145="队员",IF(T145="","",IF(G145="","",LOOKUP(POWER(T145,-1),'后台数据内容'!$AY$4:$AY$47,'后台数据内容'!$AW$4:$AW$47)))&amp;G145,"")</f>
      </c>
      <c r="V145" s="23">
        <f>IF(D145="队员",IF(T145="","",IF(G145="","",LOOKUP(POWER(T145,-1),'后台数据内容'!$AY$4:$AY$47,'后台数据内容'!$AW$4:$AW$47)))&amp;"AB","")</f>
      </c>
      <c r="W145" s="23" t="str">
        <f t="shared" si="7"/>
        <v>组</v>
      </c>
    </row>
    <row r="146" spans="1:23" ht="15" customHeight="1">
      <c r="A146" s="25"/>
      <c r="B146" s="48"/>
      <c r="C146" s="48"/>
      <c r="D146" s="41"/>
      <c r="E146" s="48"/>
      <c r="F146" s="18"/>
      <c r="G146" s="53">
        <f t="shared" si="8"/>
      </c>
      <c r="H146" s="42"/>
      <c r="I146" s="41"/>
      <c r="J146" s="42"/>
      <c r="K146" s="41"/>
      <c r="L146" s="41"/>
      <c r="M146" s="41"/>
      <c r="N146" s="48"/>
      <c r="O146" s="26"/>
      <c r="Q146" s="20">
        <f>IF('报名表'!D146="队员",IF('报名表'!T146="","",IF('报名表'!G146="","",LOOKUP(POWER('报名表'!T146,-1),'后台数据内容'!$AU$4:$AU$47,'后台数据内容'!$AS$4:$AS$47))&amp;'报名表'!G146),"")</f>
      </c>
      <c r="R146" s="20">
        <f>IF('后台数据内容'!J146="无","无此级别",IF(T146="","",G146&amp;'后台数据内容'!J146))</f>
      </c>
      <c r="S146" s="20">
        <f>IF(H146="","",G146&amp;'后台数据内容'!J146&amp;H146)</f>
      </c>
      <c r="T146" s="20">
        <f t="shared" si="6"/>
      </c>
      <c r="U146" s="23">
        <f>IF(D146="队员",IF(T146="","",IF(G146="","",LOOKUP(POWER(T146,-1),'后台数据内容'!$AY$4:$AY$47,'后台数据内容'!$AW$4:$AW$47)))&amp;G146,"")</f>
      </c>
      <c r="V146" s="23">
        <f>IF(D146="队员",IF(T146="","",IF(G146="","",LOOKUP(POWER(T146,-1),'后台数据内容'!$AY$4:$AY$47,'后台数据内容'!$AW$4:$AW$47)))&amp;"AB","")</f>
      </c>
      <c r="W146" s="23" t="str">
        <f t="shared" si="7"/>
        <v>组</v>
      </c>
    </row>
    <row r="147" spans="1:23" ht="15" customHeight="1">
      <c r="A147" s="25"/>
      <c r="B147" s="48"/>
      <c r="C147" s="48"/>
      <c r="D147" s="41"/>
      <c r="E147" s="48"/>
      <c r="F147" s="18"/>
      <c r="G147" s="53">
        <f t="shared" si="8"/>
      </c>
      <c r="H147" s="42"/>
      <c r="I147" s="41"/>
      <c r="J147" s="42"/>
      <c r="K147" s="41"/>
      <c r="L147" s="41"/>
      <c r="M147" s="41"/>
      <c r="N147" s="48"/>
      <c r="O147" s="26"/>
      <c r="Q147" s="20">
        <f>IF('报名表'!D147="队员",IF('报名表'!T147="","",IF('报名表'!G147="","",LOOKUP(POWER('报名表'!T147,-1),'后台数据内容'!$AU$4:$AU$47,'后台数据内容'!$AS$4:$AS$47))&amp;'报名表'!G147),"")</f>
      </c>
      <c r="R147" s="20">
        <f>IF('后台数据内容'!J147="无","无此级别",IF(T147="","",G147&amp;'后台数据内容'!J147))</f>
      </c>
      <c r="S147" s="20">
        <f>IF(H147="","",G147&amp;'后台数据内容'!J147&amp;H147)</f>
      </c>
      <c r="T147" s="20">
        <f t="shared" si="6"/>
      </c>
      <c r="U147" s="23">
        <f>IF(D147="队员",IF(T147="","",IF(G147="","",LOOKUP(POWER(T147,-1),'后台数据内容'!$AY$4:$AY$47,'后台数据内容'!$AW$4:$AW$47)))&amp;G147,"")</f>
      </c>
      <c r="V147" s="23">
        <f>IF(D147="队员",IF(T147="","",IF(G147="","",LOOKUP(POWER(T147,-1),'后台数据内容'!$AY$4:$AY$47,'后台数据内容'!$AW$4:$AW$47)))&amp;"AB","")</f>
      </c>
      <c r="W147" s="23" t="str">
        <f t="shared" si="7"/>
        <v>组</v>
      </c>
    </row>
    <row r="148" spans="1:23" ht="15" customHeight="1">
      <c r="A148" s="25"/>
      <c r="B148" s="48"/>
      <c r="C148" s="48"/>
      <c r="D148" s="41"/>
      <c r="E148" s="48"/>
      <c r="F148" s="18"/>
      <c r="G148" s="53">
        <f t="shared" si="8"/>
      </c>
      <c r="H148" s="42"/>
      <c r="I148" s="41"/>
      <c r="J148" s="42"/>
      <c r="K148" s="41"/>
      <c r="L148" s="41"/>
      <c r="M148" s="41"/>
      <c r="N148" s="48"/>
      <c r="O148" s="26"/>
      <c r="Q148" s="20">
        <f>IF('报名表'!D148="队员",IF('报名表'!T148="","",IF('报名表'!G148="","",LOOKUP(POWER('报名表'!T148,-1),'后台数据内容'!$AU$4:$AU$47,'后台数据内容'!$AS$4:$AS$47))&amp;'报名表'!G148),"")</f>
      </c>
      <c r="R148" s="20">
        <f>IF('后台数据内容'!J148="无","无此级别",IF(T148="","",G148&amp;'后台数据内容'!J148))</f>
      </c>
      <c r="S148" s="20">
        <f>IF(H148="","",G148&amp;'后台数据内容'!J148&amp;H148)</f>
      </c>
      <c r="T148" s="20">
        <f t="shared" si="6"/>
      </c>
      <c r="U148" s="23">
        <f>IF(D148="队员",IF(T148="","",IF(G148="","",LOOKUP(POWER(T148,-1),'后台数据内容'!$AY$4:$AY$47,'后台数据内容'!$AW$4:$AW$47)))&amp;G148,"")</f>
      </c>
      <c r="V148" s="23">
        <f>IF(D148="队员",IF(T148="","",IF(G148="","",LOOKUP(POWER(T148,-1),'后台数据内容'!$AY$4:$AY$47,'后台数据内容'!$AW$4:$AW$47)))&amp;"AB","")</f>
      </c>
      <c r="W148" s="23" t="str">
        <f t="shared" si="7"/>
        <v>组</v>
      </c>
    </row>
    <row r="149" spans="1:23" ht="15" customHeight="1">
      <c r="A149" s="25"/>
      <c r="B149" s="48"/>
      <c r="C149" s="48"/>
      <c r="D149" s="41"/>
      <c r="E149" s="48"/>
      <c r="F149" s="18"/>
      <c r="G149" s="53">
        <f t="shared" si="8"/>
      </c>
      <c r="H149" s="42"/>
      <c r="I149" s="41"/>
      <c r="J149" s="42"/>
      <c r="K149" s="41"/>
      <c r="L149" s="41"/>
      <c r="M149" s="41"/>
      <c r="N149" s="48"/>
      <c r="O149" s="26"/>
      <c r="Q149" s="20">
        <f>IF('报名表'!D149="队员",IF('报名表'!T149="","",IF('报名表'!G149="","",LOOKUP(POWER('报名表'!T149,-1),'后台数据内容'!$AU$4:$AU$47,'后台数据内容'!$AS$4:$AS$47))&amp;'报名表'!G149),"")</f>
      </c>
      <c r="R149" s="20">
        <f>IF('后台数据内容'!J149="无","无此级别",IF(T149="","",G149&amp;'后台数据内容'!J149))</f>
      </c>
      <c r="S149" s="20">
        <f>IF(H149="","",G149&amp;'后台数据内容'!J149&amp;H149)</f>
      </c>
      <c r="T149" s="20">
        <f t="shared" si="6"/>
      </c>
      <c r="U149" s="23">
        <f>IF(D149="队员",IF(T149="","",IF(G149="","",LOOKUP(POWER(T149,-1),'后台数据内容'!$AY$4:$AY$47,'后台数据内容'!$AW$4:$AW$47)))&amp;G149,"")</f>
      </c>
      <c r="V149" s="23">
        <f>IF(D149="队员",IF(T149="","",IF(G149="","",LOOKUP(POWER(T149,-1),'后台数据内容'!$AY$4:$AY$47,'后台数据内容'!$AW$4:$AW$47)))&amp;"AB","")</f>
      </c>
      <c r="W149" s="23" t="str">
        <f t="shared" si="7"/>
        <v>组</v>
      </c>
    </row>
    <row r="150" spans="1:23" ht="15" customHeight="1" thickBot="1">
      <c r="A150" s="27"/>
      <c r="B150" s="28"/>
      <c r="C150" s="28"/>
      <c r="D150" s="45"/>
      <c r="E150" s="28"/>
      <c r="F150" s="37"/>
      <c r="G150" s="54">
        <f t="shared" si="8"/>
      </c>
      <c r="H150" s="43"/>
      <c r="I150" s="41"/>
      <c r="J150" s="43"/>
      <c r="K150" s="41"/>
      <c r="L150" s="41"/>
      <c r="M150" s="67"/>
      <c r="N150" s="28"/>
      <c r="O150" s="29"/>
      <c r="Q150" s="20">
        <f>IF('报名表'!D150="队员",IF('报名表'!T150="","",IF('报名表'!G150="","",LOOKUP(POWER('报名表'!T150,-1),'后台数据内容'!$AU$4:$AU$47,'后台数据内容'!$AS$4:$AS$47))&amp;'报名表'!G150),"")</f>
      </c>
      <c r="R150" s="20">
        <f>IF('后台数据内容'!J150="无","无此级别",IF(T150="","",G150&amp;'后台数据内容'!J150))</f>
      </c>
      <c r="S150" s="20">
        <f>IF(H150="","",G150&amp;'后台数据内容'!J150&amp;H150)</f>
      </c>
      <c r="T150" s="20">
        <f t="shared" si="6"/>
      </c>
      <c r="U150" s="23">
        <f>IF(D150="队员",IF(T150="","",IF(G150="","",LOOKUP(POWER(T150,-1),'后台数据内容'!$AY$4:$AY$47,'后台数据内容'!$AW$4:$AW$47)))&amp;G150,"")</f>
      </c>
      <c r="V150" s="23">
        <f>IF(D150="队员",IF(T150="","",IF(G150="","",LOOKUP(POWER(T150,-1),'后台数据内容'!$AY$4:$AY$47,'后台数据内容'!$AW$4:$AW$47)))&amp;"AB","")</f>
      </c>
      <c r="W150" s="23" t="str">
        <f t="shared" si="7"/>
        <v>组</v>
      </c>
    </row>
  </sheetData>
  <sheetProtection password="FC1B" sheet="1" selectLockedCells="1" sort="0" autoFilter="0"/>
  <mergeCells count="1">
    <mergeCell ref="A1:O1"/>
  </mergeCells>
  <conditionalFormatting sqref="H3:I150">
    <cfRule type="expression" priority="5" dxfId="0" stopIfTrue="1">
      <formula>"IF($I$2=A,58KG,64KG,70KG,70KG+)"</formula>
    </cfRule>
  </conditionalFormatting>
  <dataValidations count="13">
    <dataValidation type="whole" allowBlank="1" showInputMessage="1" showErrorMessage="1" sqref="N3:N150">
      <formula1>10000000000</formula1>
      <formula2>19999999999</formula2>
    </dataValidation>
    <dataValidation allowBlank="1" showInputMessage="1" showErrorMessage="1" sqref="Q3:Q150"/>
    <dataValidation type="custom" allowBlank="1" showInputMessage="1" showErrorMessage="1" sqref="P1:Q1 U1:IV1">
      <formula1>"浙江省大众跆拳道公开赛总决赛报名表"</formula1>
    </dataValidation>
    <dataValidation type="custom" allowBlank="1" showInputMessage="1" showErrorMessage="1" sqref="R1">
      <formula1>"2015年浙江省大众跆拳道公开赛总决赛报名表"</formula1>
    </dataValidation>
    <dataValidation type="list" allowBlank="1" showInputMessage="1" showErrorMessage="1" sqref="H3:H150">
      <formula1>INDIRECT(R3)</formula1>
    </dataValidation>
    <dataValidation errorStyle="information" type="textLength" operator="equal" allowBlank="1" showInputMessage="1" showErrorMessage="1" error="身份证号应为18位，且末位可为字母。" sqref="F3:F150">
      <formula1>18</formula1>
    </dataValidation>
    <dataValidation errorStyle="information" type="list" allowBlank="1" showInputMessage="1" showErrorMessage="1" sqref="D3:D150">
      <formula1>"领队,教练,队员,队医"</formula1>
    </dataValidation>
    <dataValidation allowBlank="1" showInputMessage="1" showErrorMessage="1" prompt="请注意,黑色字体为输入项,蓝色字体为自选项,请准确无误填写各条信息." sqref="A3:A150"/>
    <dataValidation type="list" allowBlank="1" showInputMessage="1" showErrorMessage="1" sqref="J3:J150">
      <formula1>INDIRECT(Q3)</formula1>
    </dataValidation>
    <dataValidation type="list" allowBlank="1" showInputMessage="1" showErrorMessage="1" sqref="I3:I150">
      <formula1>INDIRECT(W3)</formula1>
    </dataValidation>
    <dataValidation type="list" allowBlank="1" showInputMessage="1" showErrorMessage="1" sqref="K3:K150">
      <formula1>INDIRECT(V3)</formula1>
    </dataValidation>
    <dataValidation type="list" allowBlank="1" showInputMessage="1" showErrorMessage="1" sqref="L3:L150">
      <formula1>INDIRECT(U3)</formula1>
    </dataValidation>
    <dataValidation type="list" allowBlank="1" showInputMessage="1" showErrorMessage="1" sqref="M3:M150">
      <formula1>"跆拳舞"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J1:BK1001"/>
  <sheetViews>
    <sheetView zoomScalePageLayoutView="0" workbookViewId="0" topLeftCell="AS1">
      <selection activeCell="BA23" sqref="BA23"/>
    </sheetView>
  </sheetViews>
  <sheetFormatPr defaultColWidth="9.140625" defaultRowHeight="15"/>
  <cols>
    <col min="10" max="10" width="19.28125" style="20" bestFit="1" customWidth="1"/>
    <col min="11" max="11" width="15.00390625" style="0" customWidth="1"/>
    <col min="25" max="25" width="6.28125" style="11" bestFit="1" customWidth="1"/>
    <col min="26" max="28" width="8.140625" style="11" customWidth="1"/>
    <col min="29" max="30" width="12.421875" style="11" bestFit="1" customWidth="1"/>
    <col min="31" max="31" width="21.421875" style="11" bestFit="1" customWidth="1"/>
    <col min="32" max="36" width="25.57421875" style="11" bestFit="1" customWidth="1"/>
    <col min="37" max="37" width="22.421875" style="11" bestFit="1" customWidth="1"/>
    <col min="38" max="42" width="25.57421875" style="11" bestFit="1" customWidth="1"/>
    <col min="43" max="44" width="22.421875" style="11" bestFit="1" customWidth="1"/>
    <col min="45" max="45" width="18.421875" style="11" bestFit="1" customWidth="1"/>
    <col min="46" max="46" width="7.421875" style="11" customWidth="1"/>
    <col min="47" max="47" width="9.7109375" style="11" customWidth="1"/>
    <col min="48" max="48" width="12.421875" style="11" customWidth="1"/>
    <col min="49" max="51" width="16.28125" style="11" bestFit="1" customWidth="1"/>
    <col min="52" max="60" width="16.28125" style="3" bestFit="1" customWidth="1"/>
    <col min="61" max="61" width="9.7109375" style="3" bestFit="1" customWidth="1"/>
    <col min="62" max="62" width="12.28125" style="3" customWidth="1"/>
    <col min="63" max="63" width="11.00390625" style="11" customWidth="1"/>
  </cols>
  <sheetData>
    <row r="1" spans="53:62" ht="13.5">
      <c r="BA1" s="35"/>
      <c r="BB1" s="32"/>
      <c r="BC1" s="32"/>
      <c r="BD1" s="32"/>
      <c r="BE1" s="32"/>
      <c r="BF1" s="32"/>
      <c r="BG1" s="32"/>
      <c r="BH1" s="32"/>
      <c r="BI1" s="32"/>
      <c r="BJ1" s="33"/>
    </row>
    <row r="2" spans="10:63" ht="13.5">
      <c r="J2" s="21" t="s">
        <v>20</v>
      </c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0"/>
      <c r="BA2" s="72" t="s">
        <v>19</v>
      </c>
      <c r="BB2" s="73"/>
      <c r="BC2" s="73"/>
      <c r="BD2" s="73"/>
      <c r="BE2" s="73"/>
      <c r="BF2" s="73"/>
      <c r="BG2" s="73"/>
      <c r="BH2" s="73"/>
      <c r="BI2" s="73"/>
      <c r="BJ2" s="74"/>
      <c r="BK2" s="9" t="s">
        <v>14</v>
      </c>
    </row>
    <row r="3" spans="10:63" ht="13.5">
      <c r="J3" s="20">
        <f>IF('报名表'!D3="队员",IF('报名表'!T3="","",IF('报名表'!G3="","",LOOKUP(POWER('报名表'!T3,-1),'后台数据内容'!$AQ$4:$AQ$21,'后台数据内容'!$AO$4:$AO$21))),"")</f>
      </c>
      <c r="Y3" s="11">
        <f>'报名表'!G3&amp;'后台数据内容'!J3</f>
      </c>
      <c r="Z3" s="12" t="s">
        <v>22</v>
      </c>
      <c r="AA3" s="12" t="s">
        <v>23</v>
      </c>
      <c r="AB3" s="12" t="s">
        <v>131</v>
      </c>
      <c r="AC3" s="12" t="s">
        <v>25</v>
      </c>
      <c r="AD3" s="12" t="s">
        <v>26</v>
      </c>
      <c r="AE3" s="12" t="s">
        <v>27</v>
      </c>
      <c r="AF3" s="12" t="s">
        <v>28</v>
      </c>
      <c r="AG3" s="12" t="s">
        <v>29</v>
      </c>
      <c r="AH3" s="12" t="s">
        <v>30</v>
      </c>
      <c r="AI3" s="12" t="s">
        <v>31</v>
      </c>
      <c r="AJ3" s="12" t="s">
        <v>138</v>
      </c>
      <c r="AK3" s="12" t="s">
        <v>140</v>
      </c>
      <c r="AL3" s="12" t="s">
        <v>34</v>
      </c>
      <c r="AM3" s="12" t="s">
        <v>35</v>
      </c>
      <c r="AO3" s="3" t="s">
        <v>36</v>
      </c>
      <c r="AP3" s="4" t="s">
        <v>37</v>
      </c>
      <c r="AQ3" s="15"/>
      <c r="AS3" s="5" t="s">
        <v>38</v>
      </c>
      <c r="AT3" s="4" t="s">
        <v>39</v>
      </c>
      <c r="AU3" s="15"/>
      <c r="AW3" s="3" t="s">
        <v>40</v>
      </c>
      <c r="AX3" s="4" t="s">
        <v>41</v>
      </c>
      <c r="AY3" s="15"/>
      <c r="BA3" s="7" t="s">
        <v>42</v>
      </c>
      <c r="BB3" s="7" t="s">
        <v>43</v>
      </c>
      <c r="BC3" s="7" t="s">
        <v>44</v>
      </c>
      <c r="BD3" s="7" t="s">
        <v>45</v>
      </c>
      <c r="BE3" s="7" t="s">
        <v>46</v>
      </c>
      <c r="BF3" s="7" t="s">
        <v>47</v>
      </c>
      <c r="BG3" s="7" t="s">
        <v>48</v>
      </c>
      <c r="BH3" s="7" t="s">
        <v>49</v>
      </c>
      <c r="BI3" s="7" t="s">
        <v>50</v>
      </c>
      <c r="BJ3" s="7" t="s">
        <v>51</v>
      </c>
      <c r="BK3" s="11" t="str">
        <f>IF('报名表'!T3="","根本没输入",IF('报名表'!D3="队员",IF('报名表'!G3="","",LOOKUP(POWER('报名表'!T3,-1),$AU$4:$AU$47,$AS$4:$AS$47)),""))</f>
        <v>根本没输入</v>
      </c>
    </row>
    <row r="4" spans="10:63" ht="13.5">
      <c r="J4" s="20">
        <f>IF('报名表'!D4="队员",IF('报名表'!T4="","",IF('报名表'!G4="","",LOOKUP(POWER('报名表'!T4,-1),'后台数据内容'!$AQ$4:$AQ$21,'后台数据内容'!$AO$4:$AO$21))),"")</f>
      </c>
      <c r="Y4" s="11">
        <f>'报名表'!G4&amp;'后台数据内容'!J4</f>
      </c>
      <c r="Z4" s="13" t="s">
        <v>968</v>
      </c>
      <c r="AA4" s="13" t="s">
        <v>973</v>
      </c>
      <c r="AB4" s="13" t="s">
        <v>978</v>
      </c>
      <c r="AC4" s="13" t="s">
        <v>985</v>
      </c>
      <c r="AD4" s="13" t="s">
        <v>842</v>
      </c>
      <c r="AE4" s="13" t="s">
        <v>850</v>
      </c>
      <c r="AF4" s="13" t="s">
        <v>132</v>
      </c>
      <c r="AG4" s="13" t="s">
        <v>862</v>
      </c>
      <c r="AH4" s="13" t="s">
        <v>135</v>
      </c>
      <c r="AI4" s="13" t="s">
        <v>871</v>
      </c>
      <c r="AJ4" s="13" t="s">
        <v>139</v>
      </c>
      <c r="AK4" s="13" t="s">
        <v>427</v>
      </c>
      <c r="AL4" s="13" t="s">
        <v>141</v>
      </c>
      <c r="AM4" s="13" t="s">
        <v>147</v>
      </c>
      <c r="AO4" s="12" t="s">
        <v>60</v>
      </c>
      <c r="AP4" s="4">
        <v>2013</v>
      </c>
      <c r="AQ4" s="4">
        <f aca="true" t="shared" si="0" ref="AQ4:AQ21">POWER(AP4,-1)</f>
        <v>0.0004967709885742673</v>
      </c>
      <c r="AS4" s="5" t="s">
        <v>885</v>
      </c>
      <c r="AT4" s="4">
        <v>2018</v>
      </c>
      <c r="AU4" s="4">
        <f aca="true" t="shared" si="1" ref="AU4:AU47">POWER(AT4,-1)</f>
        <v>0.0004955401387512388</v>
      </c>
      <c r="AW4" s="3" t="s">
        <v>60</v>
      </c>
      <c r="AX4" s="4">
        <v>2013</v>
      </c>
      <c r="AY4" s="4">
        <f aca="true" t="shared" si="2" ref="AY4:AY47">POWER(AX4,-1)</f>
        <v>0.0004967709885742673</v>
      </c>
      <c r="BA4" s="7" t="s">
        <v>10</v>
      </c>
      <c r="BB4" s="7" t="s">
        <v>55</v>
      </c>
      <c r="BC4" s="7" t="s">
        <v>55</v>
      </c>
      <c r="BD4" s="7" t="s">
        <v>55</v>
      </c>
      <c r="BE4" s="7" t="s">
        <v>11</v>
      </c>
      <c r="BF4" s="7" t="s">
        <v>10</v>
      </c>
      <c r="BG4" s="7" t="s">
        <v>55</v>
      </c>
      <c r="BH4" s="7" t="s">
        <v>55</v>
      </c>
      <c r="BI4" s="7" t="s">
        <v>55</v>
      </c>
      <c r="BJ4" s="7" t="s">
        <v>11</v>
      </c>
      <c r="BK4" s="11" t="str">
        <f>IF('报名表'!T4="","根本没输入",IF('报名表'!D4="队员",IF('报名表'!G4="","",LOOKUP(POWER('报名表'!T4,-1),$AU$4:$AU$47,$AS$4:$AS$47)),""))</f>
        <v>根本没输入</v>
      </c>
    </row>
    <row r="5" spans="10:63" ht="13.5">
      <c r="J5" s="20">
        <f>IF('报名表'!D5="队员",IF('报名表'!T5="","",IF('报名表'!G5="","",LOOKUP(POWER('报名表'!T5,-1),'后台数据内容'!$AQ$4:$AQ$21,'后台数据内容'!$AO$4:$AO$21))),"")</f>
      </c>
      <c r="Y5" s="11">
        <f>'报名表'!G5&amp;'后台数据内容'!J5</f>
      </c>
      <c r="Z5" s="13" t="s">
        <v>969</v>
      </c>
      <c r="AA5" s="13" t="s">
        <v>974</v>
      </c>
      <c r="AB5" s="13" t="s">
        <v>979</v>
      </c>
      <c r="AC5" s="13" t="s">
        <v>986</v>
      </c>
      <c r="AD5" s="13" t="s">
        <v>843</v>
      </c>
      <c r="AE5" s="13" t="s">
        <v>851</v>
      </c>
      <c r="AF5" s="13" t="s">
        <v>858</v>
      </c>
      <c r="AG5" s="13" t="s">
        <v>863</v>
      </c>
      <c r="AH5" s="13" t="s">
        <v>471</v>
      </c>
      <c r="AI5" s="13" t="s">
        <v>872</v>
      </c>
      <c r="AJ5" s="13" t="s">
        <v>476</v>
      </c>
      <c r="AK5" s="13" t="s">
        <v>428</v>
      </c>
      <c r="AL5" s="13" t="s">
        <v>142</v>
      </c>
      <c r="AM5" s="13" t="s">
        <v>148</v>
      </c>
      <c r="AO5" s="12" t="s">
        <v>967</v>
      </c>
      <c r="AP5" s="4">
        <v>2012</v>
      </c>
      <c r="AQ5" s="4">
        <f t="shared" si="0"/>
        <v>0.0004970178926441351</v>
      </c>
      <c r="AS5" s="5" t="s">
        <v>885</v>
      </c>
      <c r="AT5" s="4">
        <v>2017</v>
      </c>
      <c r="AU5" s="4">
        <f t="shared" si="1"/>
        <v>0.0004957858205255329</v>
      </c>
      <c r="AW5" s="3" t="s">
        <v>60</v>
      </c>
      <c r="AX5" s="4">
        <v>2012</v>
      </c>
      <c r="AY5" s="4">
        <f t="shared" si="2"/>
        <v>0.0004970178926441351</v>
      </c>
      <c r="BA5" s="7"/>
      <c r="BB5" s="7" t="s">
        <v>56</v>
      </c>
      <c r="BC5" s="7" t="s">
        <v>56</v>
      </c>
      <c r="BD5" s="7" t="s">
        <v>56</v>
      </c>
      <c r="BE5" s="7"/>
      <c r="BF5" s="7"/>
      <c r="BG5" s="7" t="s">
        <v>56</v>
      </c>
      <c r="BH5" s="7" t="s">
        <v>56</v>
      </c>
      <c r="BI5" s="7" t="s">
        <v>56</v>
      </c>
      <c r="BJ5" s="7"/>
      <c r="BK5" s="11" t="str">
        <f>IF('报名表'!T5="","根本没输入",IF('报名表'!D5="队员",IF('报名表'!G5="","",LOOKUP(POWER('报名表'!T5,-1),$AU$4:$AU$47,$AS$4:$AS$47)),""))</f>
        <v>根本没输入</v>
      </c>
    </row>
    <row r="6" spans="10:63" ht="13.5">
      <c r="J6" s="20">
        <f>IF('报名表'!D6="队员",IF('报名表'!T6="","",IF('报名表'!G6="","",LOOKUP(POWER('报名表'!T6,-1),'后台数据内容'!$AQ$4:$AQ$21,'后台数据内容'!$AO$4:$AO$21))),"")</f>
      </c>
      <c r="Y6" s="11">
        <f>'报名表'!G6&amp;'后台数据内容'!J6</f>
      </c>
      <c r="Z6" s="13" t="s">
        <v>970</v>
      </c>
      <c r="AA6" s="13" t="s">
        <v>975</v>
      </c>
      <c r="AB6" s="13" t="s">
        <v>980</v>
      </c>
      <c r="AC6" s="13" t="s">
        <v>987</v>
      </c>
      <c r="AD6" s="13" t="s">
        <v>844</v>
      </c>
      <c r="AE6" s="13" t="s">
        <v>852</v>
      </c>
      <c r="AF6" s="13" t="s">
        <v>859</v>
      </c>
      <c r="AG6" s="13" t="s">
        <v>134</v>
      </c>
      <c r="AH6" s="13" t="s">
        <v>472</v>
      </c>
      <c r="AI6" s="13" t="s">
        <v>793</v>
      </c>
      <c r="AJ6" s="13" t="s">
        <v>477</v>
      </c>
      <c r="AK6" s="13" t="s">
        <v>880</v>
      </c>
      <c r="AL6" s="13" t="s">
        <v>143</v>
      </c>
      <c r="AM6" s="13" t="s">
        <v>149</v>
      </c>
      <c r="AO6" s="12" t="s">
        <v>840</v>
      </c>
      <c r="AP6" s="4">
        <v>2011</v>
      </c>
      <c r="AQ6" s="4">
        <f t="shared" si="0"/>
        <v>0.0004972650422675286</v>
      </c>
      <c r="AS6" s="5" t="s">
        <v>885</v>
      </c>
      <c r="AT6" s="4">
        <v>2016</v>
      </c>
      <c r="AU6" s="4">
        <f t="shared" si="1"/>
        <v>0.000496031746031746</v>
      </c>
      <c r="AW6" s="3" t="s">
        <v>60</v>
      </c>
      <c r="AX6" s="4">
        <v>2011</v>
      </c>
      <c r="AY6" s="4">
        <f t="shared" si="2"/>
        <v>0.0004972650422675286</v>
      </c>
      <c r="BA6" s="7"/>
      <c r="BB6" s="7" t="s">
        <v>57</v>
      </c>
      <c r="BC6" s="7" t="s">
        <v>57</v>
      </c>
      <c r="BD6" s="7" t="s">
        <v>57</v>
      </c>
      <c r="BE6" s="7"/>
      <c r="BF6" s="7"/>
      <c r="BG6" s="7" t="s">
        <v>57</v>
      </c>
      <c r="BH6" s="7" t="s">
        <v>57</v>
      </c>
      <c r="BI6" s="7" t="s">
        <v>57</v>
      </c>
      <c r="BJ6" s="7"/>
      <c r="BK6" s="11" t="str">
        <f>IF('报名表'!T6="","根本没输入",IF('报名表'!D6="队员",IF('报名表'!G6="","",LOOKUP(POWER('报名表'!T6,-1),$AU$4:$AU$47,$AS$4:$AS$47)),""))</f>
        <v>根本没输入</v>
      </c>
    </row>
    <row r="7" spans="10:63" ht="13.5">
      <c r="J7" s="20">
        <f>IF('报名表'!D7="队员",IF('报名表'!T7="","",IF('报名表'!G7="","",LOOKUP(POWER('报名表'!T7,-1),'后台数据内容'!$AQ$4:$AQ$21,'后台数据内容'!$AO$4:$AO$21))),"")</f>
      </c>
      <c r="Y7" s="11">
        <f>'报名表'!G7&amp;'后台数据内容'!J7</f>
      </c>
      <c r="Z7" s="13" t="s">
        <v>971</v>
      </c>
      <c r="AA7" s="13" t="s">
        <v>976</v>
      </c>
      <c r="AB7" s="13" t="s">
        <v>981</v>
      </c>
      <c r="AC7" s="13" t="s">
        <v>988</v>
      </c>
      <c r="AD7" s="13" t="s">
        <v>845</v>
      </c>
      <c r="AE7" s="13" t="s">
        <v>853</v>
      </c>
      <c r="AF7" s="13" t="s">
        <v>469</v>
      </c>
      <c r="AG7" s="13" t="s">
        <v>864</v>
      </c>
      <c r="AH7" s="13" t="s">
        <v>473</v>
      </c>
      <c r="AI7" s="13" t="s">
        <v>136</v>
      </c>
      <c r="AJ7" s="13" t="s">
        <v>875</v>
      </c>
      <c r="AK7" s="13" t="s">
        <v>881</v>
      </c>
      <c r="AL7" s="13" t="s">
        <v>144</v>
      </c>
      <c r="AM7" s="13" t="s">
        <v>150</v>
      </c>
      <c r="AO7" s="12" t="s">
        <v>118</v>
      </c>
      <c r="AP7" s="4">
        <v>2010</v>
      </c>
      <c r="AQ7" s="4">
        <f t="shared" si="0"/>
        <v>0.0004975124378109452</v>
      </c>
      <c r="AS7" s="5" t="s">
        <v>885</v>
      </c>
      <c r="AT7" s="4">
        <v>2015</v>
      </c>
      <c r="AU7" s="4">
        <f t="shared" si="1"/>
        <v>0.0004962779156327543</v>
      </c>
      <c r="AW7" s="5" t="s">
        <v>962</v>
      </c>
      <c r="AX7" s="4">
        <v>2010</v>
      </c>
      <c r="AY7" s="4">
        <f t="shared" si="2"/>
        <v>0.0004975124378109452</v>
      </c>
      <c r="BA7" s="7"/>
      <c r="BB7" s="7" t="s">
        <v>58</v>
      </c>
      <c r="BC7" s="7" t="s">
        <v>58</v>
      </c>
      <c r="BD7" s="7" t="s">
        <v>58</v>
      </c>
      <c r="BE7" s="7"/>
      <c r="BF7" s="7"/>
      <c r="BG7" s="7" t="s">
        <v>58</v>
      </c>
      <c r="BH7" s="7" t="s">
        <v>58</v>
      </c>
      <c r="BI7" s="7" t="s">
        <v>58</v>
      </c>
      <c r="BJ7" s="7"/>
      <c r="BK7" s="11" t="str">
        <f>IF('报名表'!T7="","根本没输入",IF('报名表'!D7="队员",IF('报名表'!G7="","",LOOKUP(POWER('报名表'!T7,-1),$AU$4:$AU$47,$AS$4:$AS$47)),""))</f>
        <v>根本没输入</v>
      </c>
    </row>
    <row r="8" spans="10:63" ht="13.5">
      <c r="J8" s="20">
        <f>IF('报名表'!D8="队员",IF('报名表'!T8="","",IF('报名表'!G8="","",LOOKUP(POWER('报名表'!T8,-1),'后台数据内容'!$AQ$4:$AQ$21,'后台数据内容'!$AO$4:$AO$21))),"")</f>
      </c>
      <c r="Y8" s="11">
        <f>'报名表'!G8&amp;'后台数据内容'!J8</f>
      </c>
      <c r="Z8" s="13" t="s">
        <v>972</v>
      </c>
      <c r="AA8" s="13" t="s">
        <v>977</v>
      </c>
      <c r="AB8" s="13" t="s">
        <v>841</v>
      </c>
      <c r="AC8" s="13" t="s">
        <v>989</v>
      </c>
      <c r="AD8" s="13" t="s">
        <v>846</v>
      </c>
      <c r="AE8" s="13" t="s">
        <v>854</v>
      </c>
      <c r="AF8" s="13" t="s">
        <v>470</v>
      </c>
      <c r="AG8" s="13" t="s">
        <v>865</v>
      </c>
      <c r="AH8" s="13" t="s">
        <v>474</v>
      </c>
      <c r="AI8" s="13" t="s">
        <v>137</v>
      </c>
      <c r="AJ8" s="13" t="s">
        <v>876</v>
      </c>
      <c r="AK8" s="13" t="s">
        <v>882</v>
      </c>
      <c r="AL8" s="13" t="s">
        <v>145</v>
      </c>
      <c r="AM8" s="13" t="s">
        <v>151</v>
      </c>
      <c r="AO8" s="12" t="s">
        <v>159</v>
      </c>
      <c r="AP8" s="4">
        <v>2009</v>
      </c>
      <c r="AQ8" s="4">
        <f t="shared" si="0"/>
        <v>0.0004977600796416127</v>
      </c>
      <c r="AS8" s="5" t="s">
        <v>885</v>
      </c>
      <c r="AT8" s="4">
        <v>2014</v>
      </c>
      <c r="AU8" s="4">
        <f t="shared" si="1"/>
        <v>0.0004965243296921549</v>
      </c>
      <c r="AW8" s="5" t="s">
        <v>962</v>
      </c>
      <c r="AX8" s="4">
        <v>2009</v>
      </c>
      <c r="AY8" s="4">
        <f t="shared" si="2"/>
        <v>0.0004977600796416127</v>
      </c>
      <c r="BA8" s="7"/>
      <c r="BB8" s="17" t="s">
        <v>52</v>
      </c>
      <c r="BC8" s="17" t="s">
        <v>53</v>
      </c>
      <c r="BD8" s="7" t="s">
        <v>52</v>
      </c>
      <c r="BE8" s="7"/>
      <c r="BF8" s="7"/>
      <c r="BG8" s="17" t="s">
        <v>52</v>
      </c>
      <c r="BH8" s="17" t="s">
        <v>53</v>
      </c>
      <c r="BI8" s="17" t="s">
        <v>52</v>
      </c>
      <c r="BJ8" s="7"/>
      <c r="BK8" s="11" t="str">
        <f>IF('报名表'!T8="","根本没输入",IF('报名表'!D8="队员",IF('报名表'!G8="","",LOOKUP(POWER('报名表'!T8,-1),$AU$4:$AU$47,$AS$4:$AS$47)),""))</f>
        <v>根本没输入</v>
      </c>
    </row>
    <row r="9" spans="10:63" ht="13.5">
      <c r="J9" s="20">
        <f>IF('报名表'!D9="队员",IF('报名表'!T9="","",IF('报名表'!G9="","",LOOKUP(POWER('报名表'!T9,-1),'后台数据内容'!$AQ$4:$AQ$21,'后台数据内容'!$AO$4:$AO$21))),"")</f>
      </c>
      <c r="Y9" s="11">
        <f>'报名表'!G9&amp;'后台数据内容'!J9</f>
      </c>
      <c r="Z9" s="13" t="s">
        <v>62</v>
      </c>
      <c r="AA9" s="13" t="s">
        <v>62</v>
      </c>
      <c r="AB9" s="13" t="s">
        <v>982</v>
      </c>
      <c r="AC9" s="13" t="s">
        <v>990</v>
      </c>
      <c r="AD9" s="13" t="s">
        <v>847</v>
      </c>
      <c r="AE9" s="13" t="s">
        <v>855</v>
      </c>
      <c r="AF9" s="13" t="s">
        <v>133</v>
      </c>
      <c r="AG9" s="13" t="s">
        <v>866</v>
      </c>
      <c r="AH9" s="13" t="s">
        <v>475</v>
      </c>
      <c r="AI9" s="13" t="s">
        <v>873</v>
      </c>
      <c r="AJ9" s="13" t="s">
        <v>877</v>
      </c>
      <c r="AK9" s="13" t="s">
        <v>883</v>
      </c>
      <c r="AL9" s="13" t="s">
        <v>146</v>
      </c>
      <c r="AM9" s="13" t="s">
        <v>152</v>
      </c>
      <c r="AO9" s="12" t="s">
        <v>426</v>
      </c>
      <c r="AP9" s="4">
        <v>2008</v>
      </c>
      <c r="AQ9" s="4">
        <f t="shared" si="0"/>
        <v>0.00049800796812749</v>
      </c>
      <c r="AS9" s="5" t="s">
        <v>885</v>
      </c>
      <c r="AT9" s="4">
        <v>2013</v>
      </c>
      <c r="AU9" s="4">
        <f t="shared" si="1"/>
        <v>0.0004967709885742673</v>
      </c>
      <c r="AW9" s="5" t="s">
        <v>963</v>
      </c>
      <c r="AX9" s="4">
        <v>2008</v>
      </c>
      <c r="AY9" s="4">
        <f t="shared" si="2"/>
        <v>0.00049800796812749</v>
      </c>
      <c r="BA9" s="7"/>
      <c r="BB9" s="7"/>
      <c r="BC9" s="7"/>
      <c r="BD9" s="7" t="s">
        <v>54</v>
      </c>
      <c r="BE9" s="7"/>
      <c r="BF9" s="7"/>
      <c r="BG9" s="7"/>
      <c r="BH9" s="7"/>
      <c r="BI9" s="17" t="s">
        <v>54</v>
      </c>
      <c r="BJ9" s="7"/>
      <c r="BK9" s="11" t="str">
        <f>IF('报名表'!T9="","根本没输入",IF('报名表'!D9="队员",IF('报名表'!G9="","",LOOKUP(POWER('报名表'!T9,-1),$AU$4:$AU$47,$AS$4:$AS$47)),""))</f>
        <v>根本没输入</v>
      </c>
    </row>
    <row r="10" spans="10:63" ht="13.5">
      <c r="J10" s="20">
        <f>IF('报名表'!D10="队员",IF('报名表'!T10="","",IF('报名表'!G10="","",LOOKUP(POWER('报名表'!T10,-1),'后台数据内容'!$AQ$4:$AQ$21,'后台数据内容'!$AO$4:$AO$21))),"")</f>
      </c>
      <c r="Y10" s="11">
        <f>'报名表'!G10&amp;'后台数据内容'!J10</f>
      </c>
      <c r="AB10" s="13" t="s">
        <v>983</v>
      </c>
      <c r="AC10" s="13" t="s">
        <v>991</v>
      </c>
      <c r="AD10" s="13" t="s">
        <v>848</v>
      </c>
      <c r="AE10" s="13" t="s">
        <v>856</v>
      </c>
      <c r="AF10" s="13" t="s">
        <v>860</v>
      </c>
      <c r="AG10" s="13" t="s">
        <v>867</v>
      </c>
      <c r="AH10" s="13" t="s">
        <v>869</v>
      </c>
      <c r="AI10" s="13" t="s">
        <v>874</v>
      </c>
      <c r="AJ10" s="13" t="s">
        <v>878</v>
      </c>
      <c r="AK10" s="13" t="s">
        <v>884</v>
      </c>
      <c r="AL10" s="13" t="s">
        <v>478</v>
      </c>
      <c r="AM10" s="13" t="s">
        <v>480</v>
      </c>
      <c r="AO10" s="66" t="s">
        <v>839</v>
      </c>
      <c r="AP10" s="4">
        <v>2007</v>
      </c>
      <c r="AQ10" s="4">
        <f t="shared" si="0"/>
        <v>0.0004982561036372695</v>
      </c>
      <c r="AS10" s="5" t="s">
        <v>885</v>
      </c>
      <c r="AT10" s="4">
        <v>2012</v>
      </c>
      <c r="AU10" s="4">
        <f t="shared" si="1"/>
        <v>0.0004970178926441351</v>
      </c>
      <c r="AW10" s="5" t="s">
        <v>963</v>
      </c>
      <c r="AX10" s="4">
        <v>2007</v>
      </c>
      <c r="AY10" s="4">
        <f t="shared" si="2"/>
        <v>0.0004982561036372695</v>
      </c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11" t="str">
        <f>IF('报名表'!T10="","根本没输入",IF('报名表'!D10="队员",IF('报名表'!G10="","",LOOKUP(POWER('报名表'!T10,-1),$AU$4:$AU$47,$AS$4:$AS$47)),""))</f>
        <v>根本没输入</v>
      </c>
    </row>
    <row r="11" spans="10:63" ht="13.5">
      <c r="J11" s="20">
        <f>IF('报名表'!D11="队员",IF('报名表'!T11="","",IF('报名表'!G11="","",LOOKUP(POWER('报名表'!T11,-1),'后台数据内容'!$AQ$4:$AQ$21,'后台数据内容'!$AO$4:$AO$21))),"")</f>
      </c>
      <c r="Y11" s="11">
        <f>'报名表'!G11&amp;'后台数据内容'!J11</f>
      </c>
      <c r="AB11" s="13" t="s">
        <v>984</v>
      </c>
      <c r="AC11" s="13" t="s">
        <v>62</v>
      </c>
      <c r="AD11" s="13" t="s">
        <v>849</v>
      </c>
      <c r="AE11" s="13" t="s">
        <v>857</v>
      </c>
      <c r="AF11" s="13" t="s">
        <v>861</v>
      </c>
      <c r="AG11" s="13" t="s">
        <v>868</v>
      </c>
      <c r="AH11" s="13" t="s">
        <v>870</v>
      </c>
      <c r="AI11" s="13" t="s">
        <v>62</v>
      </c>
      <c r="AJ11" s="13" t="s">
        <v>879</v>
      </c>
      <c r="AK11" s="13" t="s">
        <v>62</v>
      </c>
      <c r="AL11" s="13" t="s">
        <v>479</v>
      </c>
      <c r="AM11" s="13" t="s">
        <v>481</v>
      </c>
      <c r="AO11" s="3" t="s">
        <v>6</v>
      </c>
      <c r="AP11" s="4">
        <v>2006</v>
      </c>
      <c r="AQ11" s="4">
        <f t="shared" si="0"/>
        <v>0.0004985044865403788</v>
      </c>
      <c r="AS11" s="5" t="s">
        <v>885</v>
      </c>
      <c r="AT11" s="4">
        <v>2011</v>
      </c>
      <c r="AU11" s="4">
        <f t="shared" si="1"/>
        <v>0.0004972650422675286</v>
      </c>
      <c r="AW11" s="5" t="s">
        <v>963</v>
      </c>
      <c r="AX11" s="4">
        <v>2006</v>
      </c>
      <c r="AY11" s="4">
        <f t="shared" si="2"/>
        <v>0.0004985044865403788</v>
      </c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11" t="str">
        <f>IF('报名表'!T11="","根本没输入",IF('报名表'!D11="队员",IF('报名表'!G11="","",LOOKUP(POWER('报名表'!T11,-1),$AU$4:$AU$47,$AS$4:$AS$47)),""))</f>
        <v>根本没输入</v>
      </c>
    </row>
    <row r="12" spans="10:63" ht="13.5">
      <c r="J12" s="20">
        <f>IF('报名表'!D12="队员",IF('报名表'!T12="","",IF('报名表'!G12="","",LOOKUP(POWER('报名表'!T12,-1),'后台数据内容'!$AQ$4:$AQ$21,'后台数据内容'!$AO$4:$AO$21))),"")</f>
      </c>
      <c r="Y12" s="11">
        <f>'报名表'!G12&amp;'后台数据内容'!J12</f>
      </c>
      <c r="Z12" s="14"/>
      <c r="AA12" s="14"/>
      <c r="AB12" s="13" t="s">
        <v>62</v>
      </c>
      <c r="AD12" s="13" t="s">
        <v>62</v>
      </c>
      <c r="AE12" s="13" t="s">
        <v>62</v>
      </c>
      <c r="AF12" s="13" t="s">
        <v>62</v>
      </c>
      <c r="AG12" s="13" t="s">
        <v>62</v>
      </c>
      <c r="AH12" s="13" t="s">
        <v>62</v>
      </c>
      <c r="AJ12" s="13" t="s">
        <v>62</v>
      </c>
      <c r="AL12" s="13" t="s">
        <v>62</v>
      </c>
      <c r="AM12" s="13" t="s">
        <v>62</v>
      </c>
      <c r="AO12" s="5" t="s">
        <v>6</v>
      </c>
      <c r="AP12" s="4">
        <v>2005</v>
      </c>
      <c r="AQ12" s="4">
        <f t="shared" si="0"/>
        <v>0.0004987531172069825</v>
      </c>
      <c r="AS12" s="5" t="s">
        <v>952</v>
      </c>
      <c r="AT12" s="4">
        <v>2010</v>
      </c>
      <c r="AU12" s="4">
        <f t="shared" si="1"/>
        <v>0.0004975124378109452</v>
      </c>
      <c r="AW12" s="5" t="s">
        <v>955</v>
      </c>
      <c r="AX12" s="4">
        <v>2005</v>
      </c>
      <c r="AY12" s="4">
        <f t="shared" si="2"/>
        <v>0.0004987531172069825</v>
      </c>
      <c r="BK12" s="11" t="str">
        <f>IF('报名表'!T12="","根本没输入",IF('报名表'!D12="队员",IF('报名表'!G12="","",LOOKUP(POWER('报名表'!T12,-1),$AU$4:$AU$47,$AS$4:$AS$47)),""))</f>
        <v>根本没输入</v>
      </c>
    </row>
    <row r="13" spans="10:63" ht="13.5">
      <c r="J13" s="20">
        <f>IF('报名表'!D13="队员",IF('报名表'!T13="","",IF('报名表'!G13="","",LOOKUP(POWER('报名表'!T13,-1),'后台数据内容'!$AQ$4:$AQ$21,'后台数据内容'!$AO$4:$AO$21))),"")</f>
      </c>
      <c r="Y13" s="11">
        <f>'报名表'!G13&amp;'后台数据内容'!J13</f>
      </c>
      <c r="Z13" s="14"/>
      <c r="AA13" s="14"/>
      <c r="AC13" s="14"/>
      <c r="AE13" s="14"/>
      <c r="AF13" s="14"/>
      <c r="AG13" s="14"/>
      <c r="AI13" s="14"/>
      <c r="AK13" s="14"/>
      <c r="AL13" s="14"/>
      <c r="AM13" s="14"/>
      <c r="AO13" s="68" t="s">
        <v>838</v>
      </c>
      <c r="AP13" s="4">
        <v>2004</v>
      </c>
      <c r="AQ13" s="4">
        <f t="shared" si="0"/>
        <v>0.000499001996007984</v>
      </c>
      <c r="AS13" s="5" t="s">
        <v>952</v>
      </c>
      <c r="AT13" s="4">
        <v>2009</v>
      </c>
      <c r="AU13" s="4">
        <f t="shared" si="1"/>
        <v>0.0004977600796416127</v>
      </c>
      <c r="AW13" s="5" t="s">
        <v>955</v>
      </c>
      <c r="AX13" s="4">
        <v>2004</v>
      </c>
      <c r="AY13" s="4">
        <f t="shared" si="2"/>
        <v>0.000499001996007984</v>
      </c>
      <c r="BA13" s="75" t="s">
        <v>18</v>
      </c>
      <c r="BB13" s="76"/>
      <c r="BC13" s="76"/>
      <c r="BD13" s="76"/>
      <c r="BE13" s="76"/>
      <c r="BF13" s="77"/>
      <c r="BK13" s="11" t="str">
        <f>IF('报名表'!T13="","根本没输入",IF('报名表'!D13="队员",IF('报名表'!G13="","",LOOKUP(POWER('报名表'!T13,-1),$AU$4:$AU$47,$AS$4:$AS$47)),""))</f>
        <v>根本没输入</v>
      </c>
    </row>
    <row r="14" spans="10:63" ht="13.5">
      <c r="J14" s="20">
        <f>IF('报名表'!D14="队员",IF('报名表'!T14="","",IF('报名表'!G14="","",LOOKUP(POWER('报名表'!T14,-1),'后台数据内容'!$AQ$4:$AQ$21,'后台数据内容'!$AO$4:$AO$21))),"")</f>
      </c>
      <c r="Y14" s="11">
        <f>'报名表'!G14&amp;'后台数据内容'!J14</f>
      </c>
      <c r="AO14" s="12" t="s">
        <v>838</v>
      </c>
      <c r="AP14" s="4">
        <v>2003</v>
      </c>
      <c r="AQ14" s="4">
        <f t="shared" si="0"/>
        <v>0.0004992511233150275</v>
      </c>
      <c r="AS14" s="5" t="s">
        <v>952</v>
      </c>
      <c r="AT14" s="4">
        <v>2008</v>
      </c>
      <c r="AU14" s="4">
        <f t="shared" si="1"/>
        <v>0.00049800796812749</v>
      </c>
      <c r="AW14" s="5" t="s">
        <v>955</v>
      </c>
      <c r="AX14" s="4">
        <v>2003</v>
      </c>
      <c r="AY14" s="4">
        <f t="shared" si="2"/>
        <v>0.0004992511233150275</v>
      </c>
      <c r="BA14" s="8" t="s">
        <v>15</v>
      </c>
      <c r="BB14" s="8" t="s">
        <v>7</v>
      </c>
      <c r="BC14" s="8" t="s">
        <v>8</v>
      </c>
      <c r="BD14" s="8" t="s">
        <v>16</v>
      </c>
      <c r="BE14" s="8" t="s">
        <v>9</v>
      </c>
      <c r="BF14" s="8" t="s">
        <v>17</v>
      </c>
      <c r="BK14" s="11" t="str">
        <f>IF('报名表'!T14="","根本没输入",IF('报名表'!D14="队员",IF('报名表'!G14="","",LOOKUP(POWER('报名表'!T14,-1),$AU$4:$AU$47,$AS$4:$AS$47)),""))</f>
        <v>根本没输入</v>
      </c>
    </row>
    <row r="15" spans="10:63" ht="13.5">
      <c r="J15" s="20">
        <f>IF('报名表'!D15="队员",IF('报名表'!T15="","",IF('报名表'!G15="","",LOOKUP(POWER('报名表'!T15,-1),'后台数据内容'!$AQ$4:$AQ$21,'后台数据内容'!$AO$4:$AO$21))),"")</f>
      </c>
      <c r="Y15" s="11">
        <f>'报名表'!G15&amp;'后台数据内容'!J15</f>
      </c>
      <c r="Z15" s="12" t="s">
        <v>59</v>
      </c>
      <c r="AO15" s="12" t="s">
        <v>62</v>
      </c>
      <c r="AP15" s="4">
        <v>2002</v>
      </c>
      <c r="AQ15" s="4">
        <f t="shared" si="0"/>
        <v>0.0004995004995004995</v>
      </c>
      <c r="AS15" s="5" t="s">
        <v>951</v>
      </c>
      <c r="AT15" s="4">
        <v>2007</v>
      </c>
      <c r="AU15" s="4">
        <f t="shared" si="1"/>
        <v>0.0004982561036372695</v>
      </c>
      <c r="AW15" s="5" t="s">
        <v>954</v>
      </c>
      <c r="AX15" s="4">
        <v>2002</v>
      </c>
      <c r="AY15" s="4">
        <f t="shared" si="2"/>
        <v>0.0004995004995004995</v>
      </c>
      <c r="BA15" s="8" t="s">
        <v>12</v>
      </c>
      <c r="BB15" s="8" t="s">
        <v>12</v>
      </c>
      <c r="BC15" s="8" t="s">
        <v>12</v>
      </c>
      <c r="BD15" s="8" t="s">
        <v>12</v>
      </c>
      <c r="BE15" s="8" t="s">
        <v>12</v>
      </c>
      <c r="BF15" s="7"/>
      <c r="BK15" s="11" t="str">
        <f>IF('报名表'!T15="","根本没输入",IF('报名表'!D15="队员",IF('报名表'!G15="","",LOOKUP(POWER('报名表'!T15,-1),$AU$4:$AU$47,$AS$4:$AS$47)),""))</f>
        <v>根本没输入</v>
      </c>
    </row>
    <row r="16" spans="10:63" ht="13.5">
      <c r="J16" s="20">
        <f>IF('报名表'!D16="队员",IF('报名表'!T16="","",IF('报名表'!G16="","",LOOKUP(POWER('报名表'!T16,-1),'后台数据内容'!$AQ$4:$AQ$21,'后台数据内容'!$AO$4:$AO$21))),"")</f>
      </c>
      <c r="Y16" s="11">
        <f>'报名表'!G16&amp;'后台数据内容'!J16</f>
      </c>
      <c r="Z16" s="11" t="s">
        <v>22</v>
      </c>
      <c r="AO16" s="12" t="s">
        <v>62</v>
      </c>
      <c r="AP16" s="4">
        <v>2001</v>
      </c>
      <c r="AQ16" s="4">
        <f t="shared" si="0"/>
        <v>0.0004997501249375312</v>
      </c>
      <c r="AS16" s="5" t="s">
        <v>951</v>
      </c>
      <c r="AT16" s="4">
        <v>2006</v>
      </c>
      <c r="AU16" s="4">
        <f t="shared" si="1"/>
        <v>0.0004985044865403788</v>
      </c>
      <c r="AW16" s="5" t="s">
        <v>954</v>
      </c>
      <c r="AX16" s="4">
        <v>2001</v>
      </c>
      <c r="AY16" s="4">
        <f t="shared" si="2"/>
        <v>0.0004997501249375312</v>
      </c>
      <c r="BA16" s="8" t="s">
        <v>13</v>
      </c>
      <c r="BB16" s="8" t="s">
        <v>13</v>
      </c>
      <c r="BC16" s="8" t="s">
        <v>13</v>
      </c>
      <c r="BD16" s="8" t="s">
        <v>13</v>
      </c>
      <c r="BE16" s="8" t="s">
        <v>13</v>
      </c>
      <c r="BF16" s="7"/>
      <c r="BK16" s="11" t="str">
        <f>IF('报名表'!T16="","根本没输入",IF('报名表'!D16="队员",IF('报名表'!G16="","",LOOKUP(POWER('报名表'!T16,-1),$AU$4:$AU$47,$AS$4:$AS$47)),""))</f>
        <v>根本没输入</v>
      </c>
    </row>
    <row r="17" spans="10:63" ht="13.5">
      <c r="J17" s="20">
        <f>IF('报名表'!D17="队员",IF('报名表'!T17="","",IF('报名表'!G17="","",LOOKUP(POWER('报名表'!T17,-1),'后台数据内容'!$AQ$4:$AQ$21,'后台数据内容'!$AO$4:$AO$21))),"")</f>
      </c>
      <c r="Y17" s="11">
        <f>'报名表'!G17&amp;'后台数据内容'!J17</f>
      </c>
      <c r="Z17" s="11" t="s">
        <v>23</v>
      </c>
      <c r="AC17" s="64" t="s">
        <v>482</v>
      </c>
      <c r="AD17" s="64" t="s">
        <v>483</v>
      </c>
      <c r="AE17" s="12" t="s">
        <v>934</v>
      </c>
      <c r="AF17" s="12" t="s">
        <v>933</v>
      </c>
      <c r="AO17" s="12" t="s">
        <v>62</v>
      </c>
      <c r="AP17" s="4">
        <v>2000</v>
      </c>
      <c r="AQ17" s="4">
        <f t="shared" si="0"/>
        <v>0.0005</v>
      </c>
      <c r="AS17" s="5" t="s">
        <v>951</v>
      </c>
      <c r="AT17" s="4">
        <v>2005</v>
      </c>
      <c r="AU17" s="4">
        <f t="shared" si="1"/>
        <v>0.0004987531172069825</v>
      </c>
      <c r="AW17" s="5" t="s">
        <v>954</v>
      </c>
      <c r="AX17" s="4">
        <v>2000</v>
      </c>
      <c r="AY17" s="4">
        <f t="shared" si="2"/>
        <v>0.0005</v>
      </c>
      <c r="BK17" s="11" t="str">
        <f>IF('报名表'!T17="","根本没输入",IF('报名表'!D17="队员",IF('报名表'!G17="","",LOOKUP(POWER('报名表'!T17,-1),$AU$4:$AU$47,$AS$4:$AS$47)),""))</f>
        <v>根本没输入</v>
      </c>
    </row>
    <row r="18" spans="10:63" ht="13.5">
      <c r="J18" s="20">
        <f>IF('报名表'!D18="队员",IF('报名表'!T18="","",IF('报名表'!G18="","",LOOKUP(POWER('报名表'!T18,-1),'后台数据内容'!$AQ$4:$AQ$21,'后台数据内容'!$AO$4:$AO$21))),"")</f>
      </c>
      <c r="Y18" s="11">
        <f>'报名表'!G18&amp;'后台数据内容'!J18</f>
      </c>
      <c r="Z18" s="11" t="s">
        <v>24</v>
      </c>
      <c r="AC18" s="13" t="s">
        <v>992</v>
      </c>
      <c r="AD18" s="64" t="s">
        <v>484</v>
      </c>
      <c r="AE18" s="12" t="s">
        <v>935</v>
      </c>
      <c r="AF18" s="12" t="s">
        <v>942</v>
      </c>
      <c r="AO18" s="12" t="s">
        <v>62</v>
      </c>
      <c r="AP18" s="4">
        <v>1999</v>
      </c>
      <c r="AQ18" s="4">
        <f t="shared" si="0"/>
        <v>0.0005002501250625312</v>
      </c>
      <c r="AS18" s="5" t="s">
        <v>950</v>
      </c>
      <c r="AT18" s="4">
        <v>2004</v>
      </c>
      <c r="AU18" s="4">
        <f t="shared" si="1"/>
        <v>0.000499001996007984</v>
      </c>
      <c r="AW18" s="3" t="s">
        <v>953</v>
      </c>
      <c r="AX18" s="4">
        <v>1999</v>
      </c>
      <c r="AY18" s="4">
        <f t="shared" si="2"/>
        <v>0.0005002501250625312</v>
      </c>
      <c r="BA18" s="7" t="s">
        <v>42</v>
      </c>
      <c r="BB18" s="7" t="s">
        <v>43</v>
      </c>
      <c r="BC18" s="7" t="s">
        <v>44</v>
      </c>
      <c r="BD18" s="7" t="s">
        <v>45</v>
      </c>
      <c r="BE18" s="7" t="s">
        <v>46</v>
      </c>
      <c r="BF18" s="7" t="s">
        <v>47</v>
      </c>
      <c r="BG18" s="7" t="s">
        <v>48</v>
      </c>
      <c r="BH18" s="7" t="s">
        <v>49</v>
      </c>
      <c r="BI18" s="7" t="s">
        <v>50</v>
      </c>
      <c r="BJ18" s="7" t="s">
        <v>51</v>
      </c>
      <c r="BK18" s="11" t="str">
        <f>IF('报名表'!T18="","根本没输入",IF('报名表'!D18="队员",IF('报名表'!G18="","",LOOKUP(POWER('报名表'!T18,-1),$AU$4:$AU$47,$AS$4:$AS$47)),""))</f>
        <v>根本没输入</v>
      </c>
    </row>
    <row r="19" spans="10:63" ht="13.5">
      <c r="J19" s="20">
        <f>IF('报名表'!D19="队员",IF('报名表'!T19="","",IF('报名表'!G19="","",LOOKUP(POWER('报名表'!T19,-1),'后台数据内容'!$AQ$4:$AQ$21,'后台数据内容'!$AO$4:$AO$21))),"")</f>
      </c>
      <c r="Y19" s="11">
        <f>'报名表'!G19&amp;'后台数据内容'!J19</f>
      </c>
      <c r="Z19" s="11" t="s">
        <v>25</v>
      </c>
      <c r="AC19" s="13" t="s">
        <v>932</v>
      </c>
      <c r="AD19" s="64" t="s">
        <v>485</v>
      </c>
      <c r="AE19" s="12" t="s">
        <v>936</v>
      </c>
      <c r="AF19" s="12" t="s">
        <v>943</v>
      </c>
      <c r="AO19" s="12" t="s">
        <v>62</v>
      </c>
      <c r="AP19" s="4">
        <v>1998</v>
      </c>
      <c r="AQ19" s="4">
        <f t="shared" si="0"/>
        <v>0.0005005005005005005</v>
      </c>
      <c r="AS19" s="5" t="s">
        <v>950</v>
      </c>
      <c r="AT19" s="4">
        <v>2003</v>
      </c>
      <c r="AU19" s="4">
        <f t="shared" si="1"/>
        <v>0.0004992511233150275</v>
      </c>
      <c r="AW19" s="3" t="s">
        <v>953</v>
      </c>
      <c r="AX19" s="16">
        <v>1998</v>
      </c>
      <c r="AY19" s="4">
        <f t="shared" si="2"/>
        <v>0.0005005005005005005</v>
      </c>
      <c r="BA19" s="7" t="s">
        <v>42</v>
      </c>
      <c r="BB19" s="7" t="s">
        <v>77</v>
      </c>
      <c r="BC19" s="7" t="s">
        <v>83</v>
      </c>
      <c r="BD19" s="7" t="s">
        <v>87</v>
      </c>
      <c r="BE19" s="7" t="s">
        <v>46</v>
      </c>
      <c r="BF19" s="7" t="s">
        <v>47</v>
      </c>
      <c r="BG19" s="7" t="s">
        <v>88</v>
      </c>
      <c r="BH19" s="7" t="s">
        <v>89</v>
      </c>
      <c r="BI19" s="7" t="s">
        <v>90</v>
      </c>
      <c r="BJ19" s="7" t="s">
        <v>51</v>
      </c>
      <c r="BK19" s="11" t="str">
        <f>IF('报名表'!T19="","根本没输入",IF('报名表'!D19="队员",IF('报名表'!G19="","",LOOKUP(POWER('报名表'!T19,-1),$AU$4:$AU$47,$AS$4:$AS$47)),""))</f>
        <v>根本没输入</v>
      </c>
    </row>
    <row r="20" spans="10:63" ht="13.5">
      <c r="J20" s="20">
        <f>IF('报名表'!D20="队员",IF('报名表'!T20="","",IF('报名表'!G20="","",LOOKUP(POWER('报名表'!T20,-1),'后台数据内容'!$AQ$4:$AQ$21,'后台数据内容'!$AO$4:$AO$21))),"")</f>
      </c>
      <c r="Y20" s="11">
        <f>'报名表'!G20&amp;'后台数据内容'!J20</f>
      </c>
      <c r="Z20" s="11" t="s">
        <v>26</v>
      </c>
      <c r="AC20" s="13" t="s">
        <v>993</v>
      </c>
      <c r="AD20" s="64" t="s">
        <v>486</v>
      </c>
      <c r="AE20" s="12" t="s">
        <v>937</v>
      </c>
      <c r="AF20" s="12" t="s">
        <v>944</v>
      </c>
      <c r="AO20" s="12" t="s">
        <v>62</v>
      </c>
      <c r="AP20" s="4">
        <v>1997</v>
      </c>
      <c r="AQ20" s="4">
        <f t="shared" si="0"/>
        <v>0.000500751126690035</v>
      </c>
      <c r="AS20" s="5" t="s">
        <v>950</v>
      </c>
      <c r="AT20" s="4">
        <v>2002</v>
      </c>
      <c r="AU20" s="4">
        <f t="shared" si="1"/>
        <v>0.0004995004995004995</v>
      </c>
      <c r="AW20" s="3" t="s">
        <v>953</v>
      </c>
      <c r="AX20" s="16">
        <v>1997</v>
      </c>
      <c r="AY20" s="4">
        <f t="shared" si="2"/>
        <v>0.000500751126690035</v>
      </c>
      <c r="BA20" s="7" t="s">
        <v>62</v>
      </c>
      <c r="BB20" s="7" t="s">
        <v>79</v>
      </c>
      <c r="BC20" s="7" t="s">
        <v>84</v>
      </c>
      <c r="BD20" s="7" t="s">
        <v>91</v>
      </c>
      <c r="BE20" s="7" t="s">
        <v>62</v>
      </c>
      <c r="BF20" s="7" t="s">
        <v>62</v>
      </c>
      <c r="BG20" s="7" t="s">
        <v>92</v>
      </c>
      <c r="BH20" s="7" t="s">
        <v>93</v>
      </c>
      <c r="BI20" s="7" t="s">
        <v>94</v>
      </c>
      <c r="BJ20" s="7" t="s">
        <v>62</v>
      </c>
      <c r="BK20" s="11" t="str">
        <f>IF('报名表'!T20="","根本没输入",IF('报名表'!D20="队员",IF('报名表'!G20="","",LOOKUP(POWER('报名表'!T20,-1),$AU$4:$AU$47,$AS$4:$AS$47)),""))</f>
        <v>根本没输入</v>
      </c>
    </row>
    <row r="21" spans="10:63" ht="13.5">
      <c r="J21" s="20">
        <f>IF('报名表'!D21="队员",IF('报名表'!T21="","",IF('报名表'!G21="","",LOOKUP(POWER('报名表'!T21,-1),'后台数据内容'!$AQ$4:$AQ$21,'后台数据内容'!$AO$4:$AO$21))),"")</f>
      </c>
      <c r="Y21" s="11">
        <f>'报名表'!G21&amp;'后台数据内容'!J21</f>
      </c>
      <c r="Z21" s="11" t="s">
        <v>27</v>
      </c>
      <c r="AC21" s="13" t="s">
        <v>994</v>
      </c>
      <c r="AD21" s="64" t="s">
        <v>487</v>
      </c>
      <c r="AE21" s="12" t="s">
        <v>938</v>
      </c>
      <c r="AF21" s="12" t="s">
        <v>945</v>
      </c>
      <c r="AO21" s="12" t="s">
        <v>62</v>
      </c>
      <c r="AP21" s="4">
        <v>1996</v>
      </c>
      <c r="AQ21" s="4">
        <f t="shared" si="0"/>
        <v>0.000501002004008016</v>
      </c>
      <c r="AS21" s="5" t="s">
        <v>950</v>
      </c>
      <c r="AT21" s="4">
        <v>2001</v>
      </c>
      <c r="AU21" s="4">
        <f t="shared" si="1"/>
        <v>0.0004997501249375312</v>
      </c>
      <c r="AW21" s="3" t="s">
        <v>953</v>
      </c>
      <c r="AX21" s="16">
        <v>1996</v>
      </c>
      <c r="AY21" s="4">
        <f t="shared" si="2"/>
        <v>0.000501002004008016</v>
      </c>
      <c r="BA21" s="7"/>
      <c r="BB21" s="7" t="s">
        <v>80</v>
      </c>
      <c r="BC21" s="7" t="s">
        <v>85</v>
      </c>
      <c r="BD21" s="7" t="s">
        <v>96</v>
      </c>
      <c r="BG21" s="7" t="s">
        <v>97</v>
      </c>
      <c r="BH21" s="7" t="s">
        <v>98</v>
      </c>
      <c r="BI21" s="7" t="s">
        <v>99</v>
      </c>
      <c r="BK21" s="11" t="str">
        <f>IF('报名表'!T21="","根本没输入",IF('报名表'!D21="队员",IF('报名表'!G21="","",LOOKUP(POWER('报名表'!T21,-1),$AU$4:$AU$47,$AS$4:$AS$47)),""))</f>
        <v>根本没输入</v>
      </c>
    </row>
    <row r="22" spans="10:63" ht="13.5">
      <c r="J22" s="20">
        <f>IF('报名表'!D22="队员",IF('报名表'!T22="","",IF('报名表'!G22="","",LOOKUP(POWER('报名表'!T22,-1),'后台数据内容'!$AQ$4:$AQ$21,'后台数据内容'!$AO$4:$AO$21))),"")</f>
      </c>
      <c r="Y22" s="11">
        <f>'报名表'!G22&amp;'后台数据内容'!J22</f>
      </c>
      <c r="Z22" s="11" t="s">
        <v>28</v>
      </c>
      <c r="AC22" s="13" t="s">
        <v>995</v>
      </c>
      <c r="AD22" s="64" t="s">
        <v>488</v>
      </c>
      <c r="AE22" s="12" t="s">
        <v>939</v>
      </c>
      <c r="AF22" s="12" t="s">
        <v>946</v>
      </c>
      <c r="AS22" s="5" t="s">
        <v>950</v>
      </c>
      <c r="AT22" s="4">
        <v>2000</v>
      </c>
      <c r="AU22" s="4">
        <f t="shared" si="1"/>
        <v>0.0005</v>
      </c>
      <c r="AW22" s="3" t="s">
        <v>953</v>
      </c>
      <c r="AX22" s="4">
        <v>1995</v>
      </c>
      <c r="AY22" s="4">
        <f t="shared" si="2"/>
        <v>0.0005012531328320802</v>
      </c>
      <c r="BA22" s="7"/>
      <c r="BB22" s="7" t="s">
        <v>82</v>
      </c>
      <c r="BC22" s="7" t="s">
        <v>86</v>
      </c>
      <c r="BD22" s="7" t="s">
        <v>100</v>
      </c>
      <c r="BE22" s="7"/>
      <c r="BF22" s="7"/>
      <c r="BG22" s="7" t="s">
        <v>101</v>
      </c>
      <c r="BH22" s="7" t="s">
        <v>102</v>
      </c>
      <c r="BI22" s="7" t="s">
        <v>103</v>
      </c>
      <c r="BJ22" s="7"/>
      <c r="BK22" s="11" t="str">
        <f>IF('报名表'!T22="","根本没输入",IF('报名表'!D22="队员",IF('报名表'!G22="","",LOOKUP(POWER('报名表'!T22,-1),$AU$4:$AU$47,$AS$4:$AS$47)),""))</f>
        <v>根本没输入</v>
      </c>
    </row>
    <row r="23" spans="10:63" ht="13.5">
      <c r="J23" s="20">
        <f>IF('报名表'!D23="队员",IF('报名表'!T23="","",IF('报名表'!G23="","",LOOKUP(POWER('报名表'!T23,-1),'后台数据内容'!$AQ$4:$AQ$21,'后台数据内容'!$AO$4:$AO$21))),"")</f>
      </c>
      <c r="Y23" s="11">
        <f>'报名表'!G23&amp;'后台数据内容'!J23</f>
      </c>
      <c r="Z23" s="11" t="s">
        <v>29</v>
      </c>
      <c r="AC23" s="13" t="s">
        <v>996</v>
      </c>
      <c r="AD23" s="12" t="s">
        <v>999</v>
      </c>
      <c r="AE23" s="12" t="s">
        <v>940</v>
      </c>
      <c r="AF23" s="12" t="s">
        <v>947</v>
      </c>
      <c r="AS23" s="5" t="s">
        <v>949</v>
      </c>
      <c r="AT23" s="4">
        <v>1999</v>
      </c>
      <c r="AU23" s="4">
        <f t="shared" si="1"/>
        <v>0.0005002501250625312</v>
      </c>
      <c r="AW23" s="3" t="s">
        <v>953</v>
      </c>
      <c r="AX23" s="4">
        <v>1994</v>
      </c>
      <c r="AY23" s="4">
        <f t="shared" si="2"/>
        <v>0.0005015045135406219</v>
      </c>
      <c r="BA23" s="7"/>
      <c r="BB23" s="7" t="s">
        <v>119</v>
      </c>
      <c r="BC23" s="7" t="s">
        <v>120</v>
      </c>
      <c r="BD23" s="7" t="s">
        <v>121</v>
      </c>
      <c r="BE23" s="7"/>
      <c r="BF23" s="7"/>
      <c r="BG23" s="7" t="s">
        <v>122</v>
      </c>
      <c r="BH23" s="7" t="s">
        <v>123</v>
      </c>
      <c r="BI23" s="7" t="s">
        <v>124</v>
      </c>
      <c r="BJ23" s="7"/>
      <c r="BK23" s="11" t="str">
        <f>IF('报名表'!T23="","根本没输入",IF('报名表'!D23="队员",IF('报名表'!G23="","",LOOKUP(POWER('报名表'!T23,-1),$AU$4:$AU$47,$AS$4:$AS$47)),""))</f>
        <v>根本没输入</v>
      </c>
    </row>
    <row r="24" spans="10:63" ht="13.5">
      <c r="J24" s="20">
        <f>IF('报名表'!D24="队员",IF('报名表'!T24="","",IF('报名表'!G24="","",LOOKUP(POWER('报名表'!T24,-1),'后台数据内容'!$AQ$4:$AQ$21,'后台数据内容'!$AO$4:$AO$21))),"")</f>
      </c>
      <c r="Y24" s="11">
        <f>'报名表'!G24&amp;'后台数据内容'!J24</f>
      </c>
      <c r="Z24" s="11" t="s">
        <v>30</v>
      </c>
      <c r="AC24" s="13" t="s">
        <v>997</v>
      </c>
      <c r="AD24" s="12" t="s">
        <v>1000</v>
      </c>
      <c r="AE24" s="12" t="s">
        <v>941</v>
      </c>
      <c r="AF24" s="12" t="s">
        <v>948</v>
      </c>
      <c r="AS24" s="5" t="s">
        <v>949</v>
      </c>
      <c r="AT24" s="4">
        <v>1998</v>
      </c>
      <c r="AU24" s="4">
        <f t="shared" si="1"/>
        <v>0.0005005005005005005</v>
      </c>
      <c r="AW24" s="3" t="s">
        <v>953</v>
      </c>
      <c r="AX24" s="4">
        <v>1993</v>
      </c>
      <c r="AY24" s="4">
        <f t="shared" si="2"/>
        <v>0.0005017561465127947</v>
      </c>
      <c r="BA24" s="7"/>
      <c r="BB24" s="7" t="s">
        <v>125</v>
      </c>
      <c r="BC24" s="7" t="s">
        <v>126</v>
      </c>
      <c r="BD24" s="7" t="s">
        <v>127</v>
      </c>
      <c r="BE24" s="7"/>
      <c r="BF24" s="7"/>
      <c r="BG24" s="7" t="s">
        <v>128</v>
      </c>
      <c r="BH24" s="7" t="s">
        <v>129</v>
      </c>
      <c r="BI24" s="7" t="s">
        <v>130</v>
      </c>
      <c r="BJ24" s="7"/>
      <c r="BK24" s="11" t="str">
        <f>IF('报名表'!T24="","根本没输入",IF('报名表'!D24="队员",IF('报名表'!G24="","",LOOKUP(POWER('报名表'!T24,-1),$AU$4:$AU$47,$AS$4:$AS$47)),""))</f>
        <v>根本没输入</v>
      </c>
    </row>
    <row r="25" spans="10:63" ht="13.5">
      <c r="J25" s="20">
        <f>IF('报名表'!D25="队员",IF('报名表'!T25="","",IF('报名表'!G25="","",LOOKUP(POWER('报名表'!T25,-1),'后台数据内容'!$AQ$4:$AQ$21,'后台数据内容'!$AO$4:$AO$21))),"")</f>
      </c>
      <c r="Y25" s="11">
        <f>'报名表'!G25&amp;'后台数据内容'!J25</f>
      </c>
      <c r="Z25" s="11" t="s">
        <v>31</v>
      </c>
      <c r="AC25" s="13" t="s">
        <v>998</v>
      </c>
      <c r="AD25" s="12" t="s">
        <v>1001</v>
      </c>
      <c r="AE25" s="12" t="s">
        <v>62</v>
      </c>
      <c r="AF25" s="12" t="s">
        <v>62</v>
      </c>
      <c r="AS25" s="5" t="s">
        <v>949</v>
      </c>
      <c r="AT25" s="4">
        <v>1997</v>
      </c>
      <c r="AU25" s="4">
        <f t="shared" si="1"/>
        <v>0.000500751126690035</v>
      </c>
      <c r="AW25" s="3" t="s">
        <v>953</v>
      </c>
      <c r="AX25" s="4">
        <v>1992</v>
      </c>
      <c r="AY25" s="4">
        <f t="shared" si="2"/>
        <v>0.000502008032128514</v>
      </c>
      <c r="BA25" s="7"/>
      <c r="BB25" s="7" t="s">
        <v>62</v>
      </c>
      <c r="BC25" s="7" t="s">
        <v>62</v>
      </c>
      <c r="BD25" s="7" t="s">
        <v>116</v>
      </c>
      <c r="BE25" s="7"/>
      <c r="BF25" s="7"/>
      <c r="BG25" s="7" t="s">
        <v>62</v>
      </c>
      <c r="BH25" s="7" t="s">
        <v>62</v>
      </c>
      <c r="BI25" s="7" t="s">
        <v>117</v>
      </c>
      <c r="BJ25" s="7"/>
      <c r="BK25" s="11" t="str">
        <f>IF('报名表'!T25="","根本没输入",IF('报名表'!D25="队员",IF('报名表'!G25="","",LOOKUP(POWER('报名表'!T25,-1),$AU$4:$AU$47,$AS$4:$AS$47)),""))</f>
        <v>根本没输入</v>
      </c>
    </row>
    <row r="26" spans="10:63" ht="13.5">
      <c r="J26" s="20">
        <f>IF('报名表'!D26="队员",IF('报名表'!T26="","",IF('报名表'!G26="","",LOOKUP(POWER('报名表'!T26,-1),'后台数据内容'!$AQ$4:$AQ$21,'后台数据内容'!$AO$4:$AO$21))),"")</f>
      </c>
      <c r="Y26" s="11">
        <f>'报名表'!G26&amp;'后台数据内容'!J26</f>
      </c>
      <c r="Z26" s="11" t="s">
        <v>32</v>
      </c>
      <c r="AC26" s="13" t="s">
        <v>62</v>
      </c>
      <c r="AD26" s="12" t="s">
        <v>62</v>
      </c>
      <c r="AE26" s="12"/>
      <c r="AF26" s="12"/>
      <c r="AS26" s="5" t="s">
        <v>949</v>
      </c>
      <c r="AT26" s="4">
        <v>1996</v>
      </c>
      <c r="AU26" s="4">
        <f t="shared" si="1"/>
        <v>0.000501002004008016</v>
      </c>
      <c r="AW26" s="3" t="s">
        <v>953</v>
      </c>
      <c r="AX26" s="4">
        <v>1991</v>
      </c>
      <c r="AY26" s="4">
        <f t="shared" si="2"/>
        <v>0.0005022601707684581</v>
      </c>
      <c r="BC26" s="7"/>
      <c r="BD26" s="7" t="s">
        <v>62</v>
      </c>
      <c r="BG26" s="7"/>
      <c r="BH26" s="7"/>
      <c r="BI26" s="7" t="s">
        <v>62</v>
      </c>
      <c r="BK26" s="11" t="str">
        <f>IF('报名表'!T26="","根本没输入",IF('报名表'!D26="队员",IF('报名表'!G26="","",LOOKUP(POWER('报名表'!T26,-1),$AU$4:$AU$47,$AS$4:$AS$47)),""))</f>
        <v>根本没输入</v>
      </c>
    </row>
    <row r="27" spans="10:63" ht="13.5">
      <c r="J27" s="20">
        <f>IF('报名表'!D27="队员",IF('报名表'!T27="","",IF('报名表'!G27="","",LOOKUP(POWER('报名表'!T27,-1),'后台数据内容'!$AQ$4:$AQ$21,'后台数据内容'!$AO$4:$AO$21))),"")</f>
      </c>
      <c r="Y27" s="11">
        <f>'报名表'!G27&amp;'后台数据内容'!J27</f>
      </c>
      <c r="Z27" s="11" t="s">
        <v>33</v>
      </c>
      <c r="AK27" s="5" t="s">
        <v>886</v>
      </c>
      <c r="AL27" s="5" t="s">
        <v>887</v>
      </c>
      <c r="AM27" s="5" t="s">
        <v>888</v>
      </c>
      <c r="AN27" s="5" t="s">
        <v>889</v>
      </c>
      <c r="AO27" s="5" t="s">
        <v>890</v>
      </c>
      <c r="AP27" s="5" t="s">
        <v>891</v>
      </c>
      <c r="AS27" s="5" t="s">
        <v>949</v>
      </c>
      <c r="AT27" s="4">
        <v>1995</v>
      </c>
      <c r="AU27" s="4">
        <f t="shared" si="1"/>
        <v>0.0005012531328320802</v>
      </c>
      <c r="AW27" s="3" t="s">
        <v>953</v>
      </c>
      <c r="AX27" s="4">
        <v>1990</v>
      </c>
      <c r="AY27" s="4">
        <f t="shared" si="2"/>
        <v>0.0005025125628140704</v>
      </c>
      <c r="BA27" s="7" t="s">
        <v>63</v>
      </c>
      <c r="BK27" s="11" t="str">
        <f>IF('报名表'!T27="","根本没输入",IF('报名表'!D27="队员",IF('报名表'!G27="","",LOOKUP(POWER('报名表'!T27,-1),$AU$4:$AU$47,$AS$4:$AS$47)),""))</f>
        <v>根本没输入</v>
      </c>
    </row>
    <row r="28" spans="10:63" ht="13.5">
      <c r="J28" s="20">
        <f>IF('报名表'!D28="队员",IF('报名表'!T28="","",IF('报名表'!G28="","",LOOKUP(POWER('报名表'!T28,-1),'后台数据内容'!$AQ$4:$AQ$21,'后台数据内容'!$AO$4:$AO$21))),"")</f>
      </c>
      <c r="Y28" s="11">
        <f>'报名表'!G28&amp;'后台数据内容'!J28</f>
      </c>
      <c r="Z28" s="11" t="s">
        <v>34</v>
      </c>
      <c r="AK28" s="12" t="s">
        <v>894</v>
      </c>
      <c r="AL28" s="5" t="s">
        <v>895</v>
      </c>
      <c r="AM28" s="5" t="s">
        <v>896</v>
      </c>
      <c r="AN28" s="5" t="s">
        <v>897</v>
      </c>
      <c r="AO28" s="5" t="s">
        <v>898</v>
      </c>
      <c r="AP28" s="5" t="s">
        <v>904</v>
      </c>
      <c r="AS28" s="5" t="s">
        <v>949</v>
      </c>
      <c r="AT28" s="4">
        <v>1994</v>
      </c>
      <c r="AU28" s="4">
        <f t="shared" si="1"/>
        <v>0.0005015045135406219</v>
      </c>
      <c r="AW28" s="3" t="s">
        <v>953</v>
      </c>
      <c r="AX28" s="4">
        <v>1989</v>
      </c>
      <c r="AY28" s="4">
        <f t="shared" si="2"/>
        <v>0.0005027652086475615</v>
      </c>
      <c r="BA28" s="7" t="s">
        <v>10</v>
      </c>
      <c r="BK28" s="11" t="str">
        <f>IF('报名表'!T28="","根本没输入",IF('报名表'!D28="队员",IF('报名表'!G28="","",LOOKUP(POWER('报名表'!T28,-1),$AU$4:$AU$47,$AS$4:$AS$47)),""))</f>
        <v>根本没输入</v>
      </c>
    </row>
    <row r="29" spans="10:63" ht="13.5">
      <c r="J29" s="20">
        <f>IF('报名表'!D29="队员",IF('报名表'!T29="","",IF('报名表'!G29="","",LOOKUP(POWER('报名表'!T29,-1),'后台数据内容'!$AQ$4:$AQ$21,'后台数据内容'!$AO$4:$AO$21))),"")</f>
      </c>
      <c r="Y29" s="11">
        <f>'报名表'!G29&amp;'后台数据内容'!J29</f>
      </c>
      <c r="Z29" s="11" t="s">
        <v>35</v>
      </c>
      <c r="AK29" s="12" t="s">
        <v>892</v>
      </c>
      <c r="AL29" s="5" t="s">
        <v>905</v>
      </c>
      <c r="AM29" s="5" t="s">
        <v>906</v>
      </c>
      <c r="AN29" s="5" t="s">
        <v>907</v>
      </c>
      <c r="AO29" s="5" t="s">
        <v>908</v>
      </c>
      <c r="AP29" s="5" t="s">
        <v>903</v>
      </c>
      <c r="AS29" s="5" t="s">
        <v>949</v>
      </c>
      <c r="AT29" s="4">
        <v>1993</v>
      </c>
      <c r="AU29" s="4">
        <f t="shared" si="1"/>
        <v>0.0005017561465127947</v>
      </c>
      <c r="AW29" s="3" t="s">
        <v>953</v>
      </c>
      <c r="AX29" s="4">
        <v>1988</v>
      </c>
      <c r="AY29" s="4">
        <f t="shared" si="2"/>
        <v>0.0005030181086519115</v>
      </c>
      <c r="BA29" s="7" t="s">
        <v>76</v>
      </c>
      <c r="BC29" s="7" t="s">
        <v>429</v>
      </c>
      <c r="BD29" s="7" t="s">
        <v>431</v>
      </c>
      <c r="BE29" s="7" t="s">
        <v>433</v>
      </c>
      <c r="BF29" s="7" t="s">
        <v>434</v>
      </c>
      <c r="BG29" s="7" t="s">
        <v>437</v>
      </c>
      <c r="BH29" s="7" t="s">
        <v>438</v>
      </c>
      <c r="BK29" s="11" t="str">
        <f>IF('报名表'!T29="","根本没输入",IF('报名表'!D29="队员",IF('报名表'!G29="","",LOOKUP(POWER('报名表'!T29,-1),$AU$4:$AU$47,$AS$4:$AS$47)),""))</f>
        <v>根本没输入</v>
      </c>
    </row>
    <row r="30" spans="10:63" ht="13.5">
      <c r="J30" s="20">
        <f>IF('报名表'!D30="队员",IF('报名表'!T30="","",IF('报名表'!G30="","",LOOKUP(POWER('报名表'!T30,-1),'后台数据内容'!$AQ$4:$AQ$21,'后台数据内容'!$AO$4:$AO$21))),"")</f>
      </c>
      <c r="Y30" s="11">
        <f>'报名表'!G30&amp;'后台数据内容'!J30</f>
      </c>
      <c r="AK30" s="12" t="s">
        <v>893</v>
      </c>
      <c r="AL30" s="5" t="s">
        <v>899</v>
      </c>
      <c r="AM30" s="5" t="s">
        <v>900</v>
      </c>
      <c r="AN30" s="5" t="s">
        <v>901</v>
      </c>
      <c r="AO30" s="5" t="s">
        <v>902</v>
      </c>
      <c r="AS30" s="5" t="s">
        <v>949</v>
      </c>
      <c r="AT30" s="4">
        <v>1992</v>
      </c>
      <c r="AU30" s="4">
        <f t="shared" si="1"/>
        <v>0.000502008032128514</v>
      </c>
      <c r="AW30" s="3" t="s">
        <v>953</v>
      </c>
      <c r="AX30" s="4">
        <v>1987</v>
      </c>
      <c r="AY30" s="4">
        <f t="shared" si="2"/>
        <v>0.0005032712632108706</v>
      </c>
      <c r="BA30" s="7" t="s">
        <v>78</v>
      </c>
      <c r="BC30" s="7" t="s">
        <v>430</v>
      </c>
      <c r="BD30" s="7" t="s">
        <v>432</v>
      </c>
      <c r="BE30" s="7" t="s">
        <v>435</v>
      </c>
      <c r="BF30" s="7" t="s">
        <v>436</v>
      </c>
      <c r="BG30" s="7" t="s">
        <v>439</v>
      </c>
      <c r="BH30" s="7" t="s">
        <v>440</v>
      </c>
      <c r="BK30" s="11" t="str">
        <f>IF('报名表'!T30="","根本没输入",IF('报名表'!D30="队员",IF('报名表'!G30="","",LOOKUP(POWER('报名表'!T30,-1),$AU$4:$AU$47,$AS$4:$AS$47)),""))</f>
        <v>根本没输入</v>
      </c>
    </row>
    <row r="31" spans="10:63" ht="13.5">
      <c r="J31" s="20">
        <f>IF('报名表'!D31="队员",IF('报名表'!T31="","",IF('报名表'!G31="","",LOOKUP(POWER('报名表'!T31,-1),'后台数据内容'!$AQ$4:$AQ$21,'后台数据内容'!$AO$4:$AO$21))),"")</f>
      </c>
      <c r="Y31" s="11">
        <f>'报名表'!G31&amp;'后台数据内容'!J31</f>
      </c>
      <c r="AS31" s="5" t="s">
        <v>949</v>
      </c>
      <c r="AT31" s="4">
        <v>1991</v>
      </c>
      <c r="AU31" s="4">
        <f t="shared" si="1"/>
        <v>0.0005022601707684581</v>
      </c>
      <c r="AW31" s="3" t="s">
        <v>953</v>
      </c>
      <c r="AX31" s="4">
        <v>1986</v>
      </c>
      <c r="AY31" s="4">
        <f t="shared" si="2"/>
        <v>0.0005035246727089627</v>
      </c>
      <c r="BA31" s="7" t="s">
        <v>95</v>
      </c>
      <c r="BC31" s="7" t="s">
        <v>62</v>
      </c>
      <c r="BD31" s="7" t="s">
        <v>62</v>
      </c>
      <c r="BE31" s="7" t="s">
        <v>62</v>
      </c>
      <c r="BF31" s="7" t="s">
        <v>62</v>
      </c>
      <c r="BG31" s="7" t="s">
        <v>62</v>
      </c>
      <c r="BH31" s="7" t="s">
        <v>62</v>
      </c>
      <c r="BK31" s="11" t="str">
        <f>IF('报名表'!T31="","根本没输入",IF('报名表'!D31="队员",IF('报名表'!G31="","",LOOKUP(POWER('报名表'!T31,-1),$AU$4:$AU$47,$AS$4:$AS$47)),""))</f>
        <v>根本没输入</v>
      </c>
    </row>
    <row r="32" spans="10:63" ht="13.5">
      <c r="J32" s="20">
        <f>IF('报名表'!D32="队员",IF('报名表'!T32="","",IF('报名表'!G32="","",LOOKUP(POWER('报名表'!T32,-1),'后台数据内容'!$AQ$4:$AQ$21,'后台数据内容'!$AO$4:$AO$21))),"")</f>
      </c>
      <c r="Y32" s="11">
        <f>'报名表'!G32&amp;'后台数据内容'!J32</f>
      </c>
      <c r="AS32" s="5" t="s">
        <v>949</v>
      </c>
      <c r="AT32" s="4">
        <v>1990</v>
      </c>
      <c r="AU32" s="4">
        <f t="shared" si="1"/>
        <v>0.0005025125628140704</v>
      </c>
      <c r="AW32" s="3" t="s">
        <v>953</v>
      </c>
      <c r="AX32" s="4">
        <v>1985</v>
      </c>
      <c r="AY32" s="4">
        <f t="shared" si="2"/>
        <v>0.0005037783375314861</v>
      </c>
      <c r="BA32" s="7" t="s">
        <v>81</v>
      </c>
      <c r="BC32" s="7"/>
      <c r="BK32" s="11" t="str">
        <f>IF('报名表'!T32="","根本没输入",IF('报名表'!D32="队员",IF('报名表'!G32="","",LOOKUP(POWER('报名表'!T32,-1),$AU$4:$AU$47,$AS$4:$AS$47)),""))</f>
        <v>根本没输入</v>
      </c>
    </row>
    <row r="33" spans="10:63" ht="13.5">
      <c r="J33" s="20">
        <f>IF('报名表'!D33="队员",IF('报名表'!T33="","",IF('报名表'!G33="","",LOOKUP(POWER('报名表'!T33,-1),'后台数据内容'!$AQ$4:$AQ$21,'后台数据内容'!$AO$4:$AO$21))),"")</f>
      </c>
      <c r="Y33" s="11">
        <f>'报名表'!G33&amp;'后台数据内容'!J33</f>
      </c>
      <c r="AK33" s="5" t="s">
        <v>909</v>
      </c>
      <c r="AL33" s="5" t="s">
        <v>910</v>
      </c>
      <c r="AM33" s="5" t="s">
        <v>911</v>
      </c>
      <c r="AN33" s="5" t="s">
        <v>912</v>
      </c>
      <c r="AO33" s="5" t="s">
        <v>913</v>
      </c>
      <c r="AP33" s="5" t="s">
        <v>914</v>
      </c>
      <c r="AS33" s="5" t="s">
        <v>949</v>
      </c>
      <c r="AT33" s="4">
        <v>1989</v>
      </c>
      <c r="AU33" s="4">
        <f t="shared" si="1"/>
        <v>0.0005027652086475615</v>
      </c>
      <c r="AW33" s="3" t="s">
        <v>953</v>
      </c>
      <c r="AX33" s="4">
        <v>1984</v>
      </c>
      <c r="AY33" s="4">
        <f t="shared" si="2"/>
        <v>0.0005040322580645161</v>
      </c>
      <c r="BA33" s="7" t="s">
        <v>104</v>
      </c>
      <c r="BC33" s="7"/>
      <c r="BD33" s="5"/>
      <c r="BK33" s="11" t="str">
        <f>IF('报名表'!T33="","根本没输入",IF('报名表'!D33="队员",IF('报名表'!G33="","",LOOKUP(POWER('报名表'!T33,-1),$AU$4:$AU$47,$AS$4:$AS$47)),""))</f>
        <v>根本没输入</v>
      </c>
    </row>
    <row r="34" spans="10:63" ht="13.5">
      <c r="J34" s="20">
        <f>IF('报名表'!D34="队员",IF('报名表'!T34="","",IF('报名表'!G34="","",LOOKUP(POWER('报名表'!T34,-1),'后台数据内容'!$AQ$4:$AQ$21,'后台数据内容'!$AO$4:$AO$21))),"")</f>
      </c>
      <c r="Y34" s="11">
        <f>'报名表'!G34&amp;'后台数据内容'!J34</f>
      </c>
      <c r="AK34" s="12" t="s">
        <v>915</v>
      </c>
      <c r="AL34" s="5" t="s">
        <v>916</v>
      </c>
      <c r="AM34" s="5" t="s">
        <v>917</v>
      </c>
      <c r="AN34" s="5" t="s">
        <v>918</v>
      </c>
      <c r="AO34" s="5" t="s">
        <v>919</v>
      </c>
      <c r="AP34" s="5" t="s">
        <v>920</v>
      </c>
      <c r="AS34" s="5" t="s">
        <v>949</v>
      </c>
      <c r="AT34" s="4">
        <v>1988</v>
      </c>
      <c r="AU34" s="4">
        <f t="shared" si="1"/>
        <v>0.0005030181086519115</v>
      </c>
      <c r="AW34" s="3" t="s">
        <v>953</v>
      </c>
      <c r="AX34" s="4">
        <v>1983</v>
      </c>
      <c r="AY34" s="4">
        <f t="shared" si="2"/>
        <v>0.0005042864346949068</v>
      </c>
      <c r="BA34" s="7" t="s">
        <v>54</v>
      </c>
      <c r="BC34" s="7"/>
      <c r="BD34" s="7" t="s">
        <v>442</v>
      </c>
      <c r="BE34" s="7" t="s">
        <v>462</v>
      </c>
      <c r="BF34" s="7" t="s">
        <v>441</v>
      </c>
      <c r="BG34" s="7" t="s">
        <v>455</v>
      </c>
      <c r="BK34" s="11" t="str">
        <f>IF('报名表'!T34="","根本没输入",IF('报名表'!D34="队员",IF('报名表'!G34="","",LOOKUP(POWER('报名表'!T34,-1),$AU$4:$AU$47,$AS$4:$AS$47)),""))</f>
        <v>根本没输入</v>
      </c>
    </row>
    <row r="35" spans="10:63" ht="13.5">
      <c r="J35" s="20">
        <f>IF('报名表'!D35="队员",IF('报名表'!T35="","",IF('报名表'!G35="","",LOOKUP(POWER('报名表'!T35,-1),'后台数据内容'!$AQ$4:$AQ$21,'后台数据内容'!$AO$4:$AO$21))),"")</f>
      </c>
      <c r="Y35" s="11">
        <f>'报名表'!G35&amp;'后台数据内容'!J35</f>
      </c>
      <c r="AK35" s="12" t="s">
        <v>921</v>
      </c>
      <c r="AL35" s="5" t="s">
        <v>922</v>
      </c>
      <c r="AM35" s="5" t="s">
        <v>923</v>
      </c>
      <c r="AN35" s="5" t="s">
        <v>924</v>
      </c>
      <c r="AO35" s="5" t="s">
        <v>925</v>
      </c>
      <c r="AP35" s="5" t="s">
        <v>926</v>
      </c>
      <c r="AS35" s="5" t="s">
        <v>949</v>
      </c>
      <c r="AT35" s="4">
        <v>1987</v>
      </c>
      <c r="AU35" s="4">
        <f t="shared" si="1"/>
        <v>0.0005032712632108706</v>
      </c>
      <c r="AW35" s="3" t="s">
        <v>953</v>
      </c>
      <c r="AX35" s="4">
        <v>1982</v>
      </c>
      <c r="AY35" s="4">
        <f t="shared" si="2"/>
        <v>0.0005045408678102926</v>
      </c>
      <c r="BA35" s="7" t="s">
        <v>11</v>
      </c>
      <c r="BD35" s="7" t="s">
        <v>443</v>
      </c>
      <c r="BE35" s="7" t="s">
        <v>463</v>
      </c>
      <c r="BF35" s="7" t="s">
        <v>449</v>
      </c>
      <c r="BG35" s="7" t="s">
        <v>456</v>
      </c>
      <c r="BK35" s="11" t="str">
        <f>IF('报名表'!T35="","根本没输入",IF('报名表'!D35="队员",IF('报名表'!G35="","",LOOKUP(POWER('报名表'!T35,-1),$AU$4:$AU$47,$AS$4:$AS$47)),""))</f>
        <v>根本没输入</v>
      </c>
    </row>
    <row r="36" spans="10:63" ht="13.5">
      <c r="J36" s="20">
        <f>IF('报名表'!D36="队员",IF('报名表'!T36="","",IF('报名表'!G36="","",LOOKUP(POWER('报名表'!T36,-1),'后台数据内容'!$AQ$4:$AQ$21,'后台数据内容'!$AO$4:$AO$21))),"")</f>
      </c>
      <c r="Y36" s="11">
        <f>'报名表'!G36&amp;'后台数据内容'!J36</f>
      </c>
      <c r="AK36" s="12" t="s">
        <v>927</v>
      </c>
      <c r="AL36" s="5" t="s">
        <v>928</v>
      </c>
      <c r="AM36" s="5" t="s">
        <v>929</v>
      </c>
      <c r="AN36" s="5" t="s">
        <v>930</v>
      </c>
      <c r="AO36" s="5" t="s">
        <v>931</v>
      </c>
      <c r="AP36" s="64"/>
      <c r="AS36" s="5" t="s">
        <v>949</v>
      </c>
      <c r="AT36" s="4">
        <v>1986</v>
      </c>
      <c r="AU36" s="4">
        <f t="shared" si="1"/>
        <v>0.0005035246727089627</v>
      </c>
      <c r="AW36" s="3" t="s">
        <v>953</v>
      </c>
      <c r="AX36" s="4">
        <v>1981</v>
      </c>
      <c r="AY36" s="4">
        <f t="shared" si="2"/>
        <v>0.0005047955577990914</v>
      </c>
      <c r="BA36" s="7" t="s">
        <v>62</v>
      </c>
      <c r="BD36" s="7" t="s">
        <v>444</v>
      </c>
      <c r="BE36" s="7" t="s">
        <v>464</v>
      </c>
      <c r="BF36" s="7" t="s">
        <v>450</v>
      </c>
      <c r="BG36" s="7" t="s">
        <v>457</v>
      </c>
      <c r="BK36" s="11" t="str">
        <f>IF('报名表'!T36="","根本没输入",IF('报名表'!D36="队员",IF('报名表'!G36="","",LOOKUP(POWER('报名表'!T36,-1),$AU$4:$AU$47,$AS$4:$AS$47)),""))</f>
        <v>根本没输入</v>
      </c>
    </row>
    <row r="37" spans="10:63" ht="13.5">
      <c r="J37" s="20">
        <f>IF('报名表'!D37="队员",IF('报名表'!T37="","",IF('报名表'!G37="","",LOOKUP(POWER('报名表'!T37,-1),'后台数据内容'!$AQ$4:$AQ$21,'后台数据内容'!$AO$4:$AO$21))),"")</f>
      </c>
      <c r="Y37" s="11">
        <f>'报名表'!G37&amp;'后台数据内容'!J37</f>
      </c>
      <c r="AS37" s="5" t="s">
        <v>949</v>
      </c>
      <c r="AT37" s="4">
        <v>1985</v>
      </c>
      <c r="AU37" s="4">
        <f t="shared" si="1"/>
        <v>0.0005037783375314861</v>
      </c>
      <c r="AW37" s="3" t="s">
        <v>953</v>
      </c>
      <c r="AX37" s="4">
        <v>1980</v>
      </c>
      <c r="AY37" s="4">
        <f t="shared" si="2"/>
        <v>0.000505050505050505</v>
      </c>
      <c r="BD37" s="7" t="s">
        <v>445</v>
      </c>
      <c r="BE37" s="7" t="s">
        <v>465</v>
      </c>
      <c r="BF37" s="7" t="s">
        <v>451</v>
      </c>
      <c r="BG37" s="7" t="s">
        <v>458</v>
      </c>
      <c r="BK37" s="11" t="str">
        <f>IF('报名表'!T37="","根本没输入",IF('报名表'!D37="队员",IF('报名表'!G37="","",LOOKUP(POWER('报名表'!T37,-1),$AU$4:$AU$47,$AS$4:$AS$47)),""))</f>
        <v>根本没输入</v>
      </c>
    </row>
    <row r="38" spans="10:63" ht="13.5">
      <c r="J38" s="20">
        <f>IF('报名表'!D38="队员",IF('报名表'!T38="","",IF('报名表'!G38="","",LOOKUP(POWER('报名表'!T38,-1),'后台数据内容'!$AQ$4:$AQ$21,'后台数据内容'!$AO$4:$AO$21))),"")</f>
      </c>
      <c r="Y38" s="11">
        <f>'报名表'!G38&amp;'后台数据内容'!J38</f>
      </c>
      <c r="AS38" s="5" t="s">
        <v>949</v>
      </c>
      <c r="AT38" s="4">
        <v>1984</v>
      </c>
      <c r="AU38" s="4">
        <f t="shared" si="1"/>
        <v>0.0005040322580645161</v>
      </c>
      <c r="AW38" s="3" t="s">
        <v>953</v>
      </c>
      <c r="AX38" s="4">
        <v>1979</v>
      </c>
      <c r="AY38" s="4">
        <f t="shared" si="2"/>
        <v>0.0005053057099545225</v>
      </c>
      <c r="BD38" s="7" t="s">
        <v>446</v>
      </c>
      <c r="BE38" s="7" t="s">
        <v>466</v>
      </c>
      <c r="BF38" s="7" t="s">
        <v>452</v>
      </c>
      <c r="BG38" s="7" t="s">
        <v>459</v>
      </c>
      <c r="BK38" s="11" t="str">
        <f>IF('报名表'!T38="","根本没输入",IF('报名表'!D38="队员",IF('报名表'!G38="","",LOOKUP(POWER('报名表'!T38,-1),$AU$4:$AU$47,$AS$4:$AS$47)),""))</f>
        <v>根本没输入</v>
      </c>
    </row>
    <row r="39" spans="10:63" ht="13.5">
      <c r="J39" s="20">
        <f>IF('报名表'!D39="队员",IF('报名表'!T39="","",IF('报名表'!G39="","",LOOKUP(POWER('报名表'!T39,-1),'后台数据内容'!$AQ$4:$AQ$21,'后台数据内容'!$AO$4:$AO$21))),"")</f>
      </c>
      <c r="Y39" s="11">
        <f>'报名表'!G39&amp;'后台数据内容'!J39</f>
      </c>
      <c r="AS39" s="5" t="s">
        <v>949</v>
      </c>
      <c r="AT39" s="4">
        <v>1983</v>
      </c>
      <c r="AU39" s="6">
        <f t="shared" si="1"/>
        <v>0.0005042864346949068</v>
      </c>
      <c r="AW39" s="3" t="s">
        <v>953</v>
      </c>
      <c r="AX39" s="4">
        <v>1978</v>
      </c>
      <c r="AY39" s="6">
        <f t="shared" si="2"/>
        <v>0.0005055611729019212</v>
      </c>
      <c r="BD39" s="7" t="s">
        <v>447</v>
      </c>
      <c r="BE39" s="7" t="s">
        <v>467</v>
      </c>
      <c r="BF39" s="7" t="s">
        <v>453</v>
      </c>
      <c r="BG39" s="7" t="s">
        <v>460</v>
      </c>
      <c r="BK39" s="11" t="str">
        <f>IF('报名表'!T39="","根本没输入",IF('报名表'!D39="队员",IF('报名表'!G39="","",LOOKUP(POWER('报名表'!T39,-1),$AU$4:$AU$47,$AS$4:$AS$47)),""))</f>
        <v>根本没输入</v>
      </c>
    </row>
    <row r="40" spans="10:63" ht="13.5">
      <c r="J40" s="20">
        <f>IF('报名表'!D40="队员",IF('报名表'!T40="","",IF('报名表'!G40="","",LOOKUP(POWER('报名表'!T40,-1),'后台数据内容'!$AQ$4:$AQ$21,'后台数据内容'!$AO$4:$AO$21))),"")</f>
      </c>
      <c r="Y40" s="11">
        <f>'报名表'!G40&amp;'后台数据内容'!J40</f>
      </c>
      <c r="AS40" s="5" t="s">
        <v>949</v>
      </c>
      <c r="AT40" s="4">
        <v>1982</v>
      </c>
      <c r="AU40" s="6">
        <f t="shared" si="1"/>
        <v>0.0005045408678102926</v>
      </c>
      <c r="AW40" s="3" t="s">
        <v>953</v>
      </c>
      <c r="AX40" s="4">
        <v>1977</v>
      </c>
      <c r="AY40" s="6">
        <f t="shared" si="2"/>
        <v>0.0005058168942842691</v>
      </c>
      <c r="BD40" s="7" t="s">
        <v>448</v>
      </c>
      <c r="BE40" s="7" t="s">
        <v>468</v>
      </c>
      <c r="BF40" s="7" t="s">
        <v>454</v>
      </c>
      <c r="BG40" s="7" t="s">
        <v>461</v>
      </c>
      <c r="BK40" s="11" t="str">
        <f>IF('报名表'!T40="","根本没输入",IF('报名表'!D40="队员",IF('报名表'!G40="","",LOOKUP(POWER('报名表'!T40,-1),$AU$4:$AU$47,$AS$4:$AS$47)),""))</f>
        <v>根本没输入</v>
      </c>
    </row>
    <row r="41" spans="10:63" ht="13.5">
      <c r="J41" s="20">
        <f>IF('报名表'!D41="队员",IF('报名表'!T41="","",IF('报名表'!G41="","",LOOKUP(POWER('报名表'!T41,-1),'后台数据内容'!$AQ$4:$AQ$21,'后台数据内容'!$AO$4:$AO$21))),"")</f>
      </c>
      <c r="Y41" s="11">
        <f>'报名表'!G41&amp;'后台数据内容'!J41</f>
      </c>
      <c r="AS41" s="5" t="s">
        <v>949</v>
      </c>
      <c r="AT41" s="4">
        <v>1981</v>
      </c>
      <c r="AU41" s="6">
        <f t="shared" si="1"/>
        <v>0.0005047955577990914</v>
      </c>
      <c r="AW41" s="3" t="s">
        <v>953</v>
      </c>
      <c r="AX41" s="4">
        <v>1976</v>
      </c>
      <c r="AY41" s="6">
        <f t="shared" si="2"/>
        <v>0.0005060728744939271</v>
      </c>
      <c r="BD41" s="7" t="s">
        <v>62</v>
      </c>
      <c r="BE41" s="7" t="s">
        <v>62</v>
      </c>
      <c r="BF41" s="7" t="s">
        <v>62</v>
      </c>
      <c r="BG41" s="7" t="s">
        <v>62</v>
      </c>
      <c r="BK41" s="11" t="str">
        <f>IF('报名表'!T41="","根本没输入",IF('报名表'!D41="队员",IF('报名表'!G41="","",LOOKUP(POWER('报名表'!T41,-1),$AU$4:$AU$47,$AS$4:$AS$47)),""))</f>
        <v>根本没输入</v>
      </c>
    </row>
    <row r="42" spans="10:63" ht="13.5">
      <c r="J42" s="20">
        <f>IF('报名表'!D42="队员",IF('报名表'!T42="","",IF('报名表'!G42="","",LOOKUP(POWER('报名表'!T42,-1),'后台数据内容'!$AQ$4:$AQ$21,'后台数据内容'!$AO$4:$AO$21))),"")</f>
      </c>
      <c r="Y42" s="11">
        <f>'报名表'!G42&amp;'后台数据内容'!J42</f>
      </c>
      <c r="AS42" s="5" t="s">
        <v>949</v>
      </c>
      <c r="AT42" s="4">
        <v>1980</v>
      </c>
      <c r="AU42" s="6">
        <f t="shared" si="1"/>
        <v>0.000505050505050505</v>
      </c>
      <c r="AW42" s="3" t="s">
        <v>953</v>
      </c>
      <c r="AX42" s="4">
        <v>1975</v>
      </c>
      <c r="AY42" s="6">
        <f t="shared" si="2"/>
        <v>0.0005063291139240507</v>
      </c>
      <c r="BK42" s="11" t="str">
        <f>IF('报名表'!T42="","根本没输入",IF('报名表'!D42="队员",IF('报名表'!G42="","",LOOKUP(POWER('报名表'!T42,-1),$AU$4:$AU$47,$AS$4:$AS$47)),""))</f>
        <v>根本没输入</v>
      </c>
    </row>
    <row r="43" spans="10:63" ht="13.5">
      <c r="J43" s="20">
        <f>IF('报名表'!D43="队员",IF('报名表'!T43="","",IF('报名表'!G43="","",LOOKUP(POWER('报名表'!T43,-1),'后台数据内容'!$AQ$4:$AQ$21,'后台数据内容'!$AO$4:$AO$21))),"")</f>
      </c>
      <c r="Y43" s="11">
        <f>'报名表'!G43&amp;'后台数据内容'!J43</f>
      </c>
      <c r="AS43" s="5" t="s">
        <v>949</v>
      </c>
      <c r="AT43" s="4">
        <v>1979</v>
      </c>
      <c r="AU43" s="6">
        <f t="shared" si="1"/>
        <v>0.0005053057099545225</v>
      </c>
      <c r="AW43" s="3" t="s">
        <v>953</v>
      </c>
      <c r="AX43" s="4">
        <v>1974</v>
      </c>
      <c r="AY43" s="6">
        <f t="shared" si="2"/>
        <v>0.0005065856129685917</v>
      </c>
      <c r="BK43" s="11" t="str">
        <f>IF('报名表'!T43="","根本没输入",IF('报名表'!D43="队员",IF('报名表'!G43="","",LOOKUP(POWER('报名表'!T43,-1),$AU$4:$AU$47,$AS$4:$AS$47)),""))</f>
        <v>根本没输入</v>
      </c>
    </row>
    <row r="44" spans="10:63" ht="13.5">
      <c r="J44" s="20">
        <f>IF('报名表'!D44="队员",IF('报名表'!T44="","",IF('报名表'!G44="","",LOOKUP(POWER('报名表'!T44,-1),'后台数据内容'!$AQ$4:$AQ$21,'后台数据内容'!$AO$4:$AO$21))),"")</f>
      </c>
      <c r="Y44" s="11">
        <f>'报名表'!G44&amp;'后台数据内容'!J44</f>
      </c>
      <c r="AS44" s="5" t="s">
        <v>949</v>
      </c>
      <c r="AT44" s="4">
        <v>1978</v>
      </c>
      <c r="AU44" s="6">
        <f t="shared" si="1"/>
        <v>0.0005055611729019212</v>
      </c>
      <c r="AW44" s="3" t="s">
        <v>953</v>
      </c>
      <c r="AX44" s="4">
        <v>1973</v>
      </c>
      <c r="AY44" s="6">
        <f t="shared" si="2"/>
        <v>0.0005068423720223011</v>
      </c>
      <c r="BK44" s="11" t="str">
        <f>IF('报名表'!T44="","根本没输入",IF('报名表'!D44="队员",IF('报名表'!G44="","",LOOKUP(POWER('报名表'!T44,-1),$AU$4:$AU$47,$AS$4:$AS$47)),""))</f>
        <v>根本没输入</v>
      </c>
    </row>
    <row r="45" spans="10:63" ht="13.5">
      <c r="J45" s="20">
        <f>IF('报名表'!D45="队员",IF('报名表'!T45="","",IF('报名表'!G45="","",LOOKUP(POWER('报名表'!T45,-1),'后台数据内容'!$AQ$4:$AQ$21,'后台数据内容'!$AO$4:$AO$21))),"")</f>
      </c>
      <c r="Y45" s="11">
        <f>'报名表'!G45&amp;'后台数据内容'!J45</f>
      </c>
      <c r="AS45" s="5" t="s">
        <v>949</v>
      </c>
      <c r="AT45" s="4">
        <v>1977</v>
      </c>
      <c r="AU45" s="6">
        <f t="shared" si="1"/>
        <v>0.0005058168942842691</v>
      </c>
      <c r="AW45" s="3" t="s">
        <v>953</v>
      </c>
      <c r="AX45" s="4">
        <v>1972</v>
      </c>
      <c r="AY45" s="6">
        <f t="shared" si="2"/>
        <v>0.0005070993914807302</v>
      </c>
      <c r="BK45" s="11" t="str">
        <f>IF('报名表'!T45="","根本没输入",IF('报名表'!D45="队员",IF('报名表'!G45="","",LOOKUP(POWER('报名表'!T45,-1),$AU$4:$AU$47,$AS$4:$AS$47)),""))</f>
        <v>根本没输入</v>
      </c>
    </row>
    <row r="46" spans="10:63" ht="13.5">
      <c r="J46" s="20">
        <f>IF('报名表'!D46="队员",IF('报名表'!T46="","",IF('报名表'!G46="","",LOOKUP(POWER('报名表'!T46,-1),'后台数据内容'!$AQ$4:$AQ$21,'后台数据内容'!$AO$4:$AO$21))),"")</f>
      </c>
      <c r="Y46" s="11">
        <f>'报名表'!G46&amp;'后台数据内容'!J46</f>
      </c>
      <c r="Z46"/>
      <c r="AA46"/>
      <c r="AB46" t="s">
        <v>281</v>
      </c>
      <c r="AC46" t="s">
        <v>282</v>
      </c>
      <c r="AD46" t="s">
        <v>263</v>
      </c>
      <c r="AE46" t="s">
        <v>264</v>
      </c>
      <c r="AF46" t="s">
        <v>245</v>
      </c>
      <c r="AG46" t="s">
        <v>246</v>
      </c>
      <c r="AH46" t="s">
        <v>228</v>
      </c>
      <c r="AI46" t="s">
        <v>229</v>
      </c>
      <c r="AJ46" t="s">
        <v>211</v>
      </c>
      <c r="AK46" t="s">
        <v>212</v>
      </c>
      <c r="AL46" t="s">
        <v>190</v>
      </c>
      <c r="AM46" t="s">
        <v>194</v>
      </c>
      <c r="AS46" s="5" t="s">
        <v>949</v>
      </c>
      <c r="AT46" s="4">
        <v>1976</v>
      </c>
      <c r="AU46" s="6">
        <f t="shared" si="1"/>
        <v>0.0005060728744939271</v>
      </c>
      <c r="AW46" s="3" t="s">
        <v>953</v>
      </c>
      <c r="AX46" s="4">
        <v>1971</v>
      </c>
      <c r="AY46" s="6">
        <f t="shared" si="2"/>
        <v>0.0005073566717402334</v>
      </c>
      <c r="BK46" s="11" t="str">
        <f>IF('报名表'!T46="","根本没输入",IF('报名表'!D46="队员",IF('报名表'!G46="","",LOOKUP(POWER('报名表'!T46,-1),$AU$4:$AU$47,$AS$4:$AS$47)),""))</f>
        <v>根本没输入</v>
      </c>
    </row>
    <row r="47" spans="10:63" ht="13.5">
      <c r="J47" s="20">
        <f>IF('报名表'!D47="队员",IF('报名表'!T47="","",IF('报名表'!G47="","",LOOKUP(POWER('报名表'!T47,-1),'后台数据内容'!$AQ$4:$AQ$21,'后台数据内容'!$AO$4:$AO$21))),"")</f>
      </c>
      <c r="Y47" s="11">
        <f>'报名表'!G47&amp;'后台数据内容'!J47</f>
      </c>
      <c r="Z47"/>
      <c r="AA47"/>
      <c r="AB47" t="s">
        <v>191</v>
      </c>
      <c r="AC47" t="s">
        <v>283</v>
      </c>
      <c r="AD47" t="s">
        <v>265</v>
      </c>
      <c r="AE47" t="s">
        <v>266</v>
      </c>
      <c r="AF47" t="s">
        <v>247</v>
      </c>
      <c r="AG47" t="s">
        <v>248</v>
      </c>
      <c r="AH47" t="s">
        <v>230</v>
      </c>
      <c r="AI47" t="s">
        <v>231</v>
      </c>
      <c r="AJ47" t="s">
        <v>213</v>
      </c>
      <c r="AK47" t="s">
        <v>214</v>
      </c>
      <c r="AL47" t="s">
        <v>195</v>
      </c>
      <c r="AM47" t="s">
        <v>196</v>
      </c>
      <c r="AS47" s="5" t="s">
        <v>949</v>
      </c>
      <c r="AT47" s="4">
        <v>1975</v>
      </c>
      <c r="AU47" s="6">
        <f t="shared" si="1"/>
        <v>0.0005063291139240507</v>
      </c>
      <c r="AW47" s="3" t="s">
        <v>953</v>
      </c>
      <c r="AX47" s="4">
        <v>1970</v>
      </c>
      <c r="AY47" s="6">
        <f t="shared" si="2"/>
        <v>0.0005076142131979696</v>
      </c>
      <c r="BA47" s="7" t="s">
        <v>115</v>
      </c>
      <c r="BB47" s="7"/>
      <c r="BK47" s="11" t="str">
        <f>IF('报名表'!T47="","根本没输入",IF('报名表'!D47="队员",IF('报名表'!G47="","",LOOKUP(POWER('报名表'!T47,-1),$AU$4:$AU$47,$AS$4:$AS$47)),""))</f>
        <v>根本没输入</v>
      </c>
    </row>
    <row r="48" spans="10:63" ht="13.5">
      <c r="J48" s="20">
        <f>IF('报名表'!D48="队员",IF('报名表'!T48="","",IF('报名表'!G48="","",LOOKUP(POWER('报名表'!T48,-1),'后台数据内容'!$AQ$4:$AQ$21,'后台数据内容'!$AO$4:$AO$21))),"")</f>
      </c>
      <c r="Y48" s="11">
        <f>'报名表'!G48&amp;'后台数据内容'!J48</f>
      </c>
      <c r="Z48"/>
      <c r="AA48"/>
      <c r="AB48" t="s">
        <v>192</v>
      </c>
      <c r="AC48" t="s">
        <v>284</v>
      </c>
      <c r="AD48" t="s">
        <v>267</v>
      </c>
      <c r="AE48" t="s">
        <v>268</v>
      </c>
      <c r="AF48" t="s">
        <v>249</v>
      </c>
      <c r="AG48" t="s">
        <v>250</v>
      </c>
      <c r="AH48" t="s">
        <v>232</v>
      </c>
      <c r="AI48" t="s">
        <v>233</v>
      </c>
      <c r="AJ48" t="s">
        <v>215</v>
      </c>
      <c r="AK48" t="s">
        <v>216</v>
      </c>
      <c r="AL48" t="s">
        <v>197</v>
      </c>
      <c r="AM48" t="s">
        <v>198</v>
      </c>
      <c r="AZ48" s="46"/>
      <c r="BA48" s="7" t="s">
        <v>956</v>
      </c>
      <c r="BB48" s="7" t="s">
        <v>957</v>
      </c>
      <c r="BK48" s="11" t="str">
        <f>IF('报名表'!T48="","根本没输入",IF('报名表'!D48="队员",IF('报名表'!G48="","",LOOKUP(POWER('报名表'!T48,-1),$AU$4:$AU$47,$AS$4:$AS$47)),""))</f>
        <v>根本没输入</v>
      </c>
    </row>
    <row r="49" spans="10:63" ht="13.5">
      <c r="J49" s="20">
        <f>IF('报名表'!D49="队员",IF('报名表'!T49="","",IF('报名表'!G49="","",LOOKUP(POWER('报名表'!T49,-1),'后台数据内容'!$AQ$4:$AQ$21,'后台数据内容'!$AO$4:$AO$21))),"")</f>
      </c>
      <c r="Y49" s="11">
        <f>'报名表'!G49&amp;'后台数据内容'!J49</f>
      </c>
      <c r="Z49"/>
      <c r="AA49"/>
      <c r="AB49" t="s">
        <v>193</v>
      </c>
      <c r="AC49" t="s">
        <v>285</v>
      </c>
      <c r="AD49" t="s">
        <v>269</v>
      </c>
      <c r="AE49" t="s">
        <v>270</v>
      </c>
      <c r="AF49" t="s">
        <v>251</v>
      </c>
      <c r="AG49" t="s">
        <v>252</v>
      </c>
      <c r="AH49" t="s">
        <v>234</v>
      </c>
      <c r="AI49" t="s">
        <v>235</v>
      </c>
      <c r="AJ49" t="s">
        <v>217</v>
      </c>
      <c r="AK49" t="s">
        <v>218</v>
      </c>
      <c r="AL49" t="s">
        <v>199</v>
      </c>
      <c r="AM49" t="s">
        <v>200</v>
      </c>
      <c r="AZ49" s="7"/>
      <c r="BA49" s="7" t="s">
        <v>959</v>
      </c>
      <c r="BB49" s="7" t="s">
        <v>958</v>
      </c>
      <c r="BK49" s="11" t="str">
        <f>IF('报名表'!T49="","根本没输入",IF('报名表'!D49="队员",IF('报名表'!G49="","",LOOKUP(POWER('报名表'!T49,-1),$AU$4:$AU$47,$AS$4:$AS$47)),""))</f>
        <v>根本没输入</v>
      </c>
    </row>
    <row r="50" spans="10:63" ht="13.5">
      <c r="J50" s="20">
        <f>IF('报名表'!D50="队员",IF('报名表'!T50="","",IF('报名表'!G50="","",LOOKUP(POWER('报名表'!T50,-1),'后台数据内容'!$AQ$4:$AQ$21,'后台数据内容'!$AO$4:$AO$21))),"")</f>
      </c>
      <c r="Y50" s="11">
        <f>'报名表'!G50&amp;'后台数据内容'!J50</f>
      </c>
      <c r="Z50"/>
      <c r="AA50"/>
      <c r="AB50" t="s">
        <v>286</v>
      </c>
      <c r="AC50" t="s">
        <v>287</v>
      </c>
      <c r="AD50" t="s">
        <v>271</v>
      </c>
      <c r="AE50" t="s">
        <v>272</v>
      </c>
      <c r="AF50" t="s">
        <v>253</v>
      </c>
      <c r="AG50" t="s">
        <v>254</v>
      </c>
      <c r="AH50" t="s">
        <v>236</v>
      </c>
      <c r="AI50" t="s">
        <v>237</v>
      </c>
      <c r="AJ50" t="s">
        <v>219</v>
      </c>
      <c r="AK50" t="s">
        <v>220</v>
      </c>
      <c r="AL50" t="s">
        <v>201</v>
      </c>
      <c r="AM50" t="s">
        <v>202</v>
      </c>
      <c r="AZ50" s="47"/>
      <c r="BA50" s="7" t="s">
        <v>62</v>
      </c>
      <c r="BB50" s="7" t="s">
        <v>62</v>
      </c>
      <c r="BK50" s="11" t="str">
        <f>IF('报名表'!T50="","根本没输入",IF('报名表'!D50="队员",IF('报名表'!G50="","",LOOKUP(POWER('报名表'!T50,-1),$AU$4:$AU$47,$AS$4:$AS$47)),""))</f>
        <v>根本没输入</v>
      </c>
    </row>
    <row r="51" spans="10:63" ht="13.5">
      <c r="J51" s="20">
        <f>IF('报名表'!D51="队员",IF('报名表'!T51="","",IF('报名表'!G51="","",LOOKUP(POWER('报名表'!T51,-1),'后台数据内容'!$AQ$4:$AQ$21,'后台数据内容'!$AO$4:$AO$21))),"")</f>
      </c>
      <c r="Y51" s="11">
        <f>'报名表'!G51&amp;'后台数据内容'!J51</f>
      </c>
      <c r="Z51"/>
      <c r="AA51"/>
      <c r="AB51" t="s">
        <v>288</v>
      </c>
      <c r="AC51" t="s">
        <v>289</v>
      </c>
      <c r="AD51" t="s">
        <v>273</v>
      </c>
      <c r="AE51" t="s">
        <v>274</v>
      </c>
      <c r="AF51" t="s">
        <v>255</v>
      </c>
      <c r="AG51" t="s">
        <v>256</v>
      </c>
      <c r="AH51" t="s">
        <v>238</v>
      </c>
      <c r="AI51" t="s">
        <v>239</v>
      </c>
      <c r="AJ51" t="s">
        <v>221</v>
      </c>
      <c r="AK51" t="s">
        <v>222</v>
      </c>
      <c r="AL51" t="s">
        <v>203</v>
      </c>
      <c r="AM51" t="s">
        <v>204</v>
      </c>
      <c r="AZ51" s="47"/>
      <c r="BA51" s="7"/>
      <c r="BB51" s="7"/>
      <c r="BK51" s="11" t="str">
        <f>IF('报名表'!T51="","根本没输入",IF('报名表'!D51="队员",IF('报名表'!G51="","",LOOKUP(POWER('报名表'!T51,-1),$AU$4:$AU$47,$AS$4:$AS$47)),""))</f>
        <v>根本没输入</v>
      </c>
    </row>
    <row r="52" spans="10:63" ht="13.5">
      <c r="J52" s="20">
        <f>IF('报名表'!D52="队员",IF('报名表'!T52="","",IF('报名表'!G52="","",LOOKUP(POWER('报名表'!T52,-1),'后台数据内容'!$AQ$4:$AQ$21,'后台数据内容'!$AO$4:$AO$21))),"")</f>
      </c>
      <c r="Y52" s="11">
        <f>'报名表'!G52&amp;'后台数据内容'!J52</f>
      </c>
      <c r="Z52"/>
      <c r="AA52"/>
      <c r="AB52" t="s">
        <v>290</v>
      </c>
      <c r="AC52" t="s">
        <v>291</v>
      </c>
      <c r="AD52" t="s">
        <v>275</v>
      </c>
      <c r="AE52" t="s">
        <v>276</v>
      </c>
      <c r="AF52" t="s">
        <v>257</v>
      </c>
      <c r="AG52" t="s">
        <v>258</v>
      </c>
      <c r="AH52" t="s">
        <v>240</v>
      </c>
      <c r="AI52" t="s">
        <v>241</v>
      </c>
      <c r="AJ52" t="s">
        <v>223</v>
      </c>
      <c r="AK52" t="s">
        <v>224</v>
      </c>
      <c r="AL52" t="s">
        <v>205</v>
      </c>
      <c r="AM52" t="s">
        <v>206</v>
      </c>
      <c r="AZ52" s="47"/>
      <c r="BA52" s="7"/>
      <c r="BB52" s="7"/>
      <c r="BK52" s="11" t="str">
        <f>IF('报名表'!T52="","根本没输入",IF('报名表'!D52="队员",IF('报名表'!G52="","",LOOKUP(POWER('报名表'!T52,-1),$AU$4:$AU$47,$AS$4:$AS$47)),""))</f>
        <v>根本没输入</v>
      </c>
    </row>
    <row r="53" spans="10:63" ht="13.5">
      <c r="J53" s="20">
        <f>IF('报名表'!D53="队员",IF('报名表'!T53="","",IF('报名表'!G53="","",LOOKUP(POWER('报名表'!T53,-1),'后台数据内容'!$AQ$4:$AQ$21,'后台数据内容'!$AO$4:$AO$21))),"")</f>
      </c>
      <c r="Y53" s="11">
        <f>'报名表'!G53&amp;'后台数据内容'!J53</f>
      </c>
      <c r="Z53"/>
      <c r="AA53"/>
      <c r="AB53" t="s">
        <v>292</v>
      </c>
      <c r="AC53"/>
      <c r="AD53" t="s">
        <v>277</v>
      </c>
      <c r="AE53" t="s">
        <v>278</v>
      </c>
      <c r="AF53" t="s">
        <v>259</v>
      </c>
      <c r="AG53" t="s">
        <v>260</v>
      </c>
      <c r="AH53" t="s">
        <v>242</v>
      </c>
      <c r="AI53" t="s">
        <v>243</v>
      </c>
      <c r="AJ53" t="s">
        <v>225</v>
      </c>
      <c r="AK53" t="s">
        <v>226</v>
      </c>
      <c r="AL53" t="s">
        <v>207</v>
      </c>
      <c r="AM53" t="s">
        <v>208</v>
      </c>
      <c r="AZ53" s="47"/>
      <c r="BK53" s="11" t="str">
        <f>IF('报名表'!T53="","根本没输入",IF('报名表'!D53="队员",IF('报名表'!G53="","",LOOKUP(POWER('报名表'!T53,-1),$AU$4:$AU$47,$AS$4:$AS$47)),""))</f>
        <v>根本没输入</v>
      </c>
    </row>
    <row r="54" spans="10:63" ht="13.5">
      <c r="J54" s="20">
        <f>IF('报名表'!D54="队员",IF('报名表'!T54="","",IF('报名表'!G54="","",LOOKUP(POWER('报名表'!T54,-1),'后台数据内容'!$AQ$4:$AQ$21,'后台数据内容'!$AO$4:$AO$21))),"")</f>
      </c>
      <c r="Y54" s="11">
        <f>'报名表'!G54&amp;'后台数据内容'!J54</f>
      </c>
      <c r="Z54"/>
      <c r="AA54"/>
      <c r="AB54"/>
      <c r="AC54"/>
      <c r="AD54" t="s">
        <v>279</v>
      </c>
      <c r="AE54" t="s">
        <v>280</v>
      </c>
      <c r="AF54" t="s">
        <v>261</v>
      </c>
      <c r="AG54" t="s">
        <v>262</v>
      </c>
      <c r="AH54" t="s">
        <v>244</v>
      </c>
      <c r="AI54"/>
      <c r="AJ54" t="s">
        <v>227</v>
      </c>
      <c r="AK54"/>
      <c r="AL54" t="s">
        <v>209</v>
      </c>
      <c r="AM54" t="s">
        <v>210</v>
      </c>
      <c r="AZ54" s="7"/>
      <c r="BC54" s="7"/>
      <c r="BK54" s="11" t="str">
        <f>IF('报名表'!T54="","根本没输入",IF('报名表'!D54="队员",IF('报名表'!G54="","",LOOKUP(POWER('报名表'!T54,-1),$AU$4:$AU$47,$AS$4:$AS$47)),""))</f>
        <v>根本没输入</v>
      </c>
    </row>
    <row r="55" spans="10:63" ht="13.5">
      <c r="J55" s="20">
        <f>IF('报名表'!D55="队员",IF('报名表'!T55="","",IF('报名表'!G55="","",LOOKUP(POWER('报名表'!T55,-1),'后台数据内容'!$AQ$4:$AQ$21,'后台数据内容'!$AO$4:$AO$21))),"")</f>
      </c>
      <c r="Y55" s="11">
        <f>'报名表'!G55&amp;'后台数据内容'!J55</f>
      </c>
      <c r="BK55" s="11" t="str">
        <f>IF('报名表'!T55="","根本没输入",IF('报名表'!D55="队员",IF('报名表'!G55="","",LOOKUP(POWER('报名表'!T55,-1),$AU$4:$AU$47,$AS$4:$AS$47)),""))</f>
        <v>根本没输入</v>
      </c>
    </row>
    <row r="56" spans="10:63" ht="13.5">
      <c r="J56" s="20">
        <f>IF('报名表'!D56="队员",IF('报名表'!T56="","",IF('报名表'!G56="","",LOOKUP(POWER('报名表'!T56,-1),'后台数据内容'!$AQ$4:$AQ$21,'后台数据内容'!$AO$4:$AO$21))),"")</f>
      </c>
      <c r="Y56" s="11">
        <f>'报名表'!G56&amp;'后台数据内容'!J56</f>
      </c>
      <c r="BK56" s="11" t="str">
        <f>IF('报名表'!T56="","根本没输入",IF('报名表'!D56="队员",IF('报名表'!G56="","",LOOKUP(POWER('报名表'!T56,-1),$AU$4:$AU$47,$AS$4:$AS$47)),""))</f>
        <v>根本没输入</v>
      </c>
    </row>
    <row r="57" spans="10:63" ht="13.5">
      <c r="J57" s="20">
        <f>IF('报名表'!D57="队员",IF('报名表'!T57="","",IF('报名表'!G57="","",LOOKUP(POWER('报名表'!T57,-1),'后台数据内容'!$AQ$4:$AQ$21,'后台数据内容'!$AO$4:$AO$21))),"")</f>
      </c>
      <c r="Y57" s="11">
        <f>'报名表'!G57&amp;'后台数据内容'!J57</f>
      </c>
      <c r="BK57" s="11" t="str">
        <f>IF('报名表'!T57="","根本没输入",IF('报名表'!D57="队员",IF('报名表'!G57="","",LOOKUP(POWER('报名表'!T57,-1),$AU$4:$AU$47,$AS$4:$AS$47)),""))</f>
        <v>根本没输入</v>
      </c>
    </row>
    <row r="58" spans="10:63" ht="13.5">
      <c r="J58" s="20">
        <f>IF('报名表'!D58="队员",IF('报名表'!T58="","",IF('报名表'!G58="","",LOOKUP(POWER('报名表'!T58,-1),'后台数据内容'!$AQ$4:$AQ$21,'后台数据内容'!$AO$4:$AO$21))),"")</f>
      </c>
      <c r="Y58" s="11">
        <f>'报名表'!G58&amp;'后台数据内容'!J58</f>
      </c>
      <c r="BK58" s="11" t="str">
        <f>IF('报名表'!T58="","根本没输入",IF('报名表'!D58="队员",IF('报名表'!G58="","",LOOKUP(POWER('报名表'!T58,-1),$AU$4:$AU$47,$AS$4:$AS$47)),""))</f>
        <v>根本没输入</v>
      </c>
    </row>
    <row r="59" spans="10:63" ht="13.5">
      <c r="J59" s="20">
        <f>IF('报名表'!D59="队员",IF('报名表'!T59="","",IF('报名表'!G59="","",LOOKUP(POWER('报名表'!T59,-1),'后台数据内容'!$AQ$4:$AQ$21,'后台数据内容'!$AO$4:$AO$21))),"")</f>
      </c>
      <c r="Y59" s="11">
        <f>'报名表'!G59&amp;'后台数据内容'!J59</f>
      </c>
      <c r="AY59" s="7" t="s">
        <v>66</v>
      </c>
      <c r="AZ59" s="7" t="s">
        <v>67</v>
      </c>
      <c r="BA59" s="7" t="s">
        <v>68</v>
      </c>
      <c r="BB59" s="7" t="s">
        <v>69</v>
      </c>
      <c r="BC59" s="7" t="s">
        <v>70</v>
      </c>
      <c r="BD59" s="7" t="s">
        <v>71</v>
      </c>
      <c r="BE59" s="7" t="s">
        <v>72</v>
      </c>
      <c r="BF59" s="7" t="s">
        <v>73</v>
      </c>
      <c r="BG59" s="7" t="s">
        <v>75</v>
      </c>
      <c r="BH59" s="7" t="s">
        <v>74</v>
      </c>
      <c r="BI59" s="7" t="s">
        <v>64</v>
      </c>
      <c r="BJ59" s="7" t="s">
        <v>65</v>
      </c>
      <c r="BK59" s="11" t="str">
        <f>IF('报名表'!T59="","根本没输入",IF('报名表'!D59="队员",IF('报名表'!G59="","",LOOKUP(POWER('报名表'!T59,-1),$AU$4:$AU$47,$AS$4:$AS$47)),""))</f>
        <v>根本没输入</v>
      </c>
    </row>
    <row r="60" spans="10:63" ht="13.5">
      <c r="J60" s="20">
        <f>IF('报名表'!D60="队员",IF('报名表'!T60="","",IF('报名表'!G60="","",LOOKUP(POWER('报名表'!T60,-1),'后台数据内容'!$AQ$4:$AQ$21,'后台数据内容'!$AO$4:$AO$21))),"")</f>
      </c>
      <c r="Y60" s="11">
        <f>'报名表'!G60&amp;'后台数据内容'!J60</f>
      </c>
      <c r="AY60" s="47" t="s">
        <v>160</v>
      </c>
      <c r="AZ60" s="47" t="s">
        <v>161</v>
      </c>
      <c r="BA60" s="47" t="s">
        <v>162</v>
      </c>
      <c r="BB60" s="47" t="s">
        <v>163</v>
      </c>
      <c r="BC60" s="47" t="s">
        <v>164</v>
      </c>
      <c r="BD60" s="47" t="s">
        <v>165</v>
      </c>
      <c r="BE60" s="47" t="s">
        <v>166</v>
      </c>
      <c r="BF60" s="47" t="s">
        <v>167</v>
      </c>
      <c r="BG60" s="47" t="s">
        <v>168</v>
      </c>
      <c r="BH60" s="47" t="s">
        <v>169</v>
      </c>
      <c r="BI60" s="7"/>
      <c r="BJ60" s="7"/>
      <c r="BK60" s="11" t="str">
        <f>IF('报名表'!T60="","根本没输入",IF('报名表'!D60="队员",IF('报名表'!G60="","",LOOKUP(POWER('报名表'!T60,-1),$AU$4:$AU$47,$AS$4:$AS$47)),""))</f>
        <v>根本没输入</v>
      </c>
    </row>
    <row r="61" spans="10:63" ht="13.5">
      <c r="J61" s="20">
        <f>IF('报名表'!D61="队员",IF('报名表'!T61="","",IF('报名表'!G61="","",LOOKUP(POWER('报名表'!T61,-1),'后台数据内容'!$AQ$4:$AQ$21,'后台数据内容'!$AO$4:$AO$21))),"")</f>
      </c>
      <c r="Y61" s="11">
        <f>'报名表'!G61&amp;'后台数据内容'!J61</f>
      </c>
      <c r="AY61" s="47" t="s">
        <v>170</v>
      </c>
      <c r="AZ61" s="47" t="s">
        <v>171</v>
      </c>
      <c r="BA61" s="47" t="s">
        <v>172</v>
      </c>
      <c r="BB61" s="47" t="s">
        <v>173</v>
      </c>
      <c r="BC61" s="47" t="s">
        <v>174</v>
      </c>
      <c r="BD61" s="47" t="s">
        <v>175</v>
      </c>
      <c r="BE61" s="47" t="s">
        <v>176</v>
      </c>
      <c r="BF61" s="47" t="s">
        <v>177</v>
      </c>
      <c r="BG61" s="47" t="s">
        <v>178</v>
      </c>
      <c r="BH61" s="47" t="s">
        <v>179</v>
      </c>
      <c r="BI61" s="7"/>
      <c r="BJ61" s="7"/>
      <c r="BK61" s="11" t="str">
        <f>IF('报名表'!T61="","根本没输入",IF('报名表'!D61="队员",IF('报名表'!G61="","",LOOKUP(POWER('报名表'!T61,-1),$AU$4:$AU$47,$AS$4:$AS$47)),""))</f>
        <v>根本没输入</v>
      </c>
    </row>
    <row r="62" spans="10:63" ht="13.5">
      <c r="J62" s="20">
        <f>IF('报名表'!D62="队员",IF('报名表'!T62="","",IF('报名表'!G62="","",LOOKUP(POWER('报名表'!T62,-1),'后台数据内容'!$AQ$4:$AQ$21,'后台数据内容'!$AO$4:$AO$21))),"")</f>
      </c>
      <c r="Y62" s="11">
        <f>'报名表'!G62&amp;'后台数据内容'!J62</f>
      </c>
      <c r="AY62" s="13" t="s">
        <v>62</v>
      </c>
      <c r="AZ62" s="13" t="s">
        <v>62</v>
      </c>
      <c r="BA62" s="13" t="s">
        <v>62</v>
      </c>
      <c r="BB62" s="13" t="s">
        <v>62</v>
      </c>
      <c r="BC62" s="13" t="s">
        <v>62</v>
      </c>
      <c r="BD62" s="13" t="s">
        <v>62</v>
      </c>
      <c r="BE62" s="13" t="s">
        <v>62</v>
      </c>
      <c r="BF62" s="13" t="s">
        <v>62</v>
      </c>
      <c r="BG62" s="13" t="s">
        <v>62</v>
      </c>
      <c r="BH62" s="13" t="s">
        <v>62</v>
      </c>
      <c r="BI62" s="13" t="s">
        <v>62</v>
      </c>
      <c r="BJ62" s="13" t="s">
        <v>62</v>
      </c>
      <c r="BK62" s="11" t="str">
        <f>IF('报名表'!T62="","根本没输入",IF('报名表'!D62="队员",IF('报名表'!G62="","",LOOKUP(POWER('报名表'!T62,-1),$AU$4:$AU$47,$AS$4:$AS$47)),""))</f>
        <v>根本没输入</v>
      </c>
    </row>
    <row r="63" spans="10:63" ht="13.5">
      <c r="J63" s="20">
        <f>IF('报名表'!D63="队员",IF('报名表'!T63="","",IF('报名表'!G63="","",LOOKUP(POWER('报名表'!T63,-1),'后台数据内容'!$AQ$4:$AQ$21,'后台数据内容'!$AO$4:$AO$21))),"")</f>
      </c>
      <c r="Y63" s="11">
        <f>'报名表'!G63&amp;'后台数据内容'!J63</f>
      </c>
      <c r="BK63" s="11" t="str">
        <f>IF('报名表'!T63="","根本没输入",IF('报名表'!D63="队员",IF('报名表'!G63="","",LOOKUP(POWER('报名表'!T63,-1),$AU$4:$AU$47,$AS$4:$AS$47)),""))</f>
        <v>根本没输入</v>
      </c>
    </row>
    <row r="64" spans="10:63" ht="13.5">
      <c r="J64" s="20">
        <f>IF('报名表'!D64="队员",IF('报名表'!T64="","",IF('报名表'!G64="","",LOOKUP(POWER('报名表'!T64,-1),'后台数据内容'!$AQ$4:$AQ$21,'后台数据内容'!$AO$4:$AO$21))),"")</f>
      </c>
      <c r="Y64" s="11">
        <f>'报名表'!G64&amp;'后台数据内容'!J64</f>
      </c>
      <c r="BK64" s="11" t="str">
        <f>IF('报名表'!T64="","根本没输入",IF('报名表'!D64="队员",IF('报名表'!G64="","",LOOKUP(POWER('报名表'!T64,-1),$AU$4:$AU$47,$AS$4:$AS$47)),""))</f>
        <v>根本没输入</v>
      </c>
    </row>
    <row r="65" spans="10:63" ht="13.5">
      <c r="J65" s="20">
        <f>IF('报名表'!D65="队员",IF('报名表'!T65="","",IF('报名表'!G65="","",LOOKUP(POWER('报名表'!T65,-1),'后台数据内容'!$AQ$4:$AQ$21,'后台数据内容'!$AO$4:$AO$21))),"")</f>
      </c>
      <c r="Y65" s="11">
        <f>'报名表'!G65&amp;'后台数据内容'!J65</f>
      </c>
      <c r="AY65" s="7" t="s">
        <v>105</v>
      </c>
      <c r="AZ65" s="7" t="s">
        <v>106</v>
      </c>
      <c r="BA65" s="7" t="s">
        <v>107</v>
      </c>
      <c r="BB65" s="7" t="s">
        <v>108</v>
      </c>
      <c r="BC65" s="7" t="s">
        <v>109</v>
      </c>
      <c r="BD65" s="7" t="s">
        <v>110</v>
      </c>
      <c r="BK65" s="11" t="str">
        <f>IF('报名表'!T65="","根本没输入",IF('报名表'!D65="队员",IF('报名表'!G65="","",LOOKUP(POWER('报名表'!T65,-1),$AU$4:$AU$47,$AS$4:$AS$47)),""))</f>
        <v>根本没输入</v>
      </c>
    </row>
    <row r="66" spans="10:63" ht="13.5">
      <c r="J66" s="20">
        <f>IF('报名表'!D66="队员",IF('报名表'!T66="","",IF('报名表'!G66="","",LOOKUP(POWER('报名表'!T66,-1),'后台数据内容'!$AQ$4:$AQ$21,'后台数据内容'!$AO$4:$AO$21))),"")</f>
      </c>
      <c r="Y66" s="11">
        <f>'报名表'!G66&amp;'后台数据内容'!J66</f>
      </c>
      <c r="AY66" s="47" t="s">
        <v>180</v>
      </c>
      <c r="AZ66" s="47" t="s">
        <v>181</v>
      </c>
      <c r="BA66" s="47" t="s">
        <v>182</v>
      </c>
      <c r="BB66" s="47" t="s">
        <v>183</v>
      </c>
      <c r="BC66" s="47" t="s">
        <v>184</v>
      </c>
      <c r="BD66" s="7"/>
      <c r="BK66" s="11" t="str">
        <f>IF('报名表'!T66="","根本没输入",IF('报名表'!D66="队员",IF('报名表'!G66="","",LOOKUP(POWER('报名表'!T66,-1),$AU$4:$AU$47,$AS$4:$AS$47)),""))</f>
        <v>根本没输入</v>
      </c>
    </row>
    <row r="67" spans="10:63" ht="13.5">
      <c r="J67" s="20">
        <f>IF('报名表'!D67="队员",IF('报名表'!T67="","",IF('报名表'!G67="","",LOOKUP(POWER('报名表'!T67,-1),'后台数据内容'!$AQ$4:$AQ$21,'后台数据内容'!$AO$4:$AO$21))),"")</f>
      </c>
      <c r="Y67" s="11">
        <f>'报名表'!G67&amp;'后台数据内容'!J67</f>
      </c>
      <c r="AE67" s="5" t="s">
        <v>489</v>
      </c>
      <c r="AF67" s="5" t="s">
        <v>490</v>
      </c>
      <c r="AG67" s="5" t="s">
        <v>491</v>
      </c>
      <c r="AH67" s="5" t="s">
        <v>492</v>
      </c>
      <c r="AI67" s="5" t="s">
        <v>493</v>
      </c>
      <c r="AJ67" s="5" t="s">
        <v>494</v>
      </c>
      <c r="AK67" s="5" t="s">
        <v>495</v>
      </c>
      <c r="AL67" s="5" t="s">
        <v>496</v>
      </c>
      <c r="AM67" s="5" t="s">
        <v>497</v>
      </c>
      <c r="AN67" s="5"/>
      <c r="AY67" s="47" t="s">
        <v>185</v>
      </c>
      <c r="AZ67" s="47" t="s">
        <v>186</v>
      </c>
      <c r="BA67" s="47" t="s">
        <v>187</v>
      </c>
      <c r="BB67" s="47" t="s">
        <v>188</v>
      </c>
      <c r="BC67" s="47" t="s">
        <v>189</v>
      </c>
      <c r="BD67" s="7"/>
      <c r="BK67" s="11" t="str">
        <f>IF('报名表'!T67="","根本没输入",IF('报名表'!D67="队员",IF('报名表'!G67="","",LOOKUP(POWER('报名表'!T67,-1),$AU$4:$AU$47,$AS$4:$AS$47)),""))</f>
        <v>根本没输入</v>
      </c>
    </row>
    <row r="68" spans="10:63" ht="13.5">
      <c r="J68" s="20">
        <f>IF('报名表'!D68="队员",IF('报名表'!T68="","",IF('报名表'!G68="","",LOOKUP(POWER('报名表'!T68,-1),'后台数据内容'!$AQ$4:$AQ$21,'后台数据内容'!$AO$4:$AO$21))),"")</f>
      </c>
      <c r="Y68" s="11">
        <f>'报名表'!G68&amp;'后台数据内容'!J68</f>
      </c>
      <c r="AE68" s="11" t="s">
        <v>507</v>
      </c>
      <c r="AF68" s="64" t="s">
        <v>508</v>
      </c>
      <c r="AG68" s="64" t="s">
        <v>509</v>
      </c>
      <c r="AH68" s="64" t="s">
        <v>510</v>
      </c>
      <c r="AI68" s="64" t="s">
        <v>511</v>
      </c>
      <c r="AJ68" s="64" t="s">
        <v>512</v>
      </c>
      <c r="AK68" s="64" t="s">
        <v>513</v>
      </c>
      <c r="AL68" s="64" t="s">
        <v>514</v>
      </c>
      <c r="AM68" s="64" t="s">
        <v>515</v>
      </c>
      <c r="AY68" s="13" t="s">
        <v>62</v>
      </c>
      <c r="AZ68" s="13" t="s">
        <v>62</v>
      </c>
      <c r="BA68" s="13" t="s">
        <v>62</v>
      </c>
      <c r="BB68" s="13" t="s">
        <v>62</v>
      </c>
      <c r="BC68" s="13" t="s">
        <v>62</v>
      </c>
      <c r="BD68" s="13" t="s">
        <v>62</v>
      </c>
      <c r="BF68" s="12"/>
      <c r="BH68" s="12"/>
      <c r="BJ68" s="12"/>
      <c r="BK68" s="11" t="str">
        <f>IF('报名表'!T68="","根本没输入",IF('报名表'!D68="队员",IF('报名表'!G68="","",LOOKUP(POWER('报名表'!T68,-1),$AU$4:$AU$47,$AS$4:$AS$47)),""))</f>
        <v>根本没输入</v>
      </c>
    </row>
    <row r="69" spans="10:63" ht="13.5">
      <c r="J69" s="20">
        <f>IF('报名表'!D69="队员",IF('报名表'!T69="","",IF('报名表'!G69="","",LOOKUP(POWER('报名表'!T69,-1),'后台数据内容'!$AQ$4:$AQ$21,'后台数据内容'!$AO$4:$AO$21))),"")</f>
      </c>
      <c r="Y69" s="11">
        <f>'报名表'!G69&amp;'后台数据内容'!J69</f>
      </c>
      <c r="AD69" s="12"/>
      <c r="AE69" s="64" t="s">
        <v>516</v>
      </c>
      <c r="AF69" s="64" t="s">
        <v>517</v>
      </c>
      <c r="AG69" s="64" t="s">
        <v>518</v>
      </c>
      <c r="AH69" s="64"/>
      <c r="AI69" s="64" t="s">
        <v>519</v>
      </c>
      <c r="AJ69" s="64" t="s">
        <v>520</v>
      </c>
      <c r="AK69" s="64" t="s">
        <v>521</v>
      </c>
      <c r="AL69" s="64" t="s">
        <v>522</v>
      </c>
      <c r="AM69" s="64" t="s">
        <v>523</v>
      </c>
      <c r="BK69" s="11" t="str">
        <f>IF('报名表'!T69="","根本没输入",IF('报名表'!D69="队员",IF('报名表'!G69="","",LOOKUP(POWER('报名表'!T69,-1),$AU$4:$AU$47,$AS$4:$AS$47)),""))</f>
        <v>根本没输入</v>
      </c>
    </row>
    <row r="70" spans="10:63" ht="13.5">
      <c r="J70" s="20">
        <f>IF('报名表'!D70="队员",IF('报名表'!T70="","",IF('报名表'!G70="","",LOOKUP(POWER('报名表'!T70,-1),'后台数据内容'!$AQ$4:$AQ$21,'后台数据内容'!$AO$4:$AO$21))),"")</f>
      </c>
      <c r="Y70" s="11">
        <f>'报名表'!G70&amp;'后台数据内容'!J70</f>
      </c>
      <c r="AD70" s="12"/>
      <c r="AE70" s="64" t="s">
        <v>524</v>
      </c>
      <c r="AF70" s="64" t="s">
        <v>525</v>
      </c>
      <c r="AG70" s="64" t="s">
        <v>526</v>
      </c>
      <c r="AH70" s="64"/>
      <c r="AI70" s="64" t="s">
        <v>527</v>
      </c>
      <c r="AJ70" s="64" t="s">
        <v>528</v>
      </c>
      <c r="AK70" s="64" t="s">
        <v>529</v>
      </c>
      <c r="AL70" s="64" t="s">
        <v>530</v>
      </c>
      <c r="AM70" s="64" t="s">
        <v>531</v>
      </c>
      <c r="BK70" s="11" t="str">
        <f>IF('报名表'!T70="","根本没输入",IF('报名表'!D70="队员",IF('报名表'!G70="","",LOOKUP(POWER('报名表'!T70,-1),$AU$4:$AU$47,$AS$4:$AS$47)),""))</f>
        <v>根本没输入</v>
      </c>
    </row>
    <row r="71" spans="10:63" ht="13.5">
      <c r="J71" s="20">
        <f>IF('报名表'!D71="队员",IF('报名表'!T71="","",IF('报名表'!G71="","",LOOKUP(POWER('报名表'!T71,-1),'后台数据内容'!$AQ$4:$AQ$21,'后台数据内容'!$AO$4:$AO$21))),"")</f>
      </c>
      <c r="Y71" s="11">
        <f>'报名表'!G71&amp;'后台数据内容'!J71</f>
      </c>
      <c r="AD71" s="12"/>
      <c r="AE71" s="64" t="s">
        <v>532</v>
      </c>
      <c r="AF71" s="64" t="s">
        <v>533</v>
      </c>
      <c r="AG71" s="64" t="s">
        <v>534</v>
      </c>
      <c r="AH71" s="64"/>
      <c r="AI71" s="64" t="s">
        <v>535</v>
      </c>
      <c r="AJ71" s="64" t="s">
        <v>536</v>
      </c>
      <c r="AK71" s="64" t="s">
        <v>537</v>
      </c>
      <c r="AL71" s="64" t="s">
        <v>538</v>
      </c>
      <c r="AM71" s="64" t="s">
        <v>539</v>
      </c>
      <c r="BK71" s="11" t="str">
        <f>IF('报名表'!T71="","根本没输入",IF('报名表'!D71="队员",IF('报名表'!G71="","",LOOKUP(POWER('报名表'!T71,-1),$AU$4:$AU$47,$AS$4:$AS$47)),""))</f>
        <v>根本没输入</v>
      </c>
    </row>
    <row r="72" spans="10:63" ht="13.5">
      <c r="J72" s="20">
        <f>IF('报名表'!D72="队员",IF('报名表'!T72="","",IF('报名表'!G72="","",LOOKUP(POWER('报名表'!T72,-1),'后台数据内容'!$AQ$4:$AQ$21,'后台数据内容'!$AO$4:$AO$21))),"")</f>
      </c>
      <c r="Y72" s="11">
        <f>'报名表'!G72&amp;'后台数据内容'!J72</f>
      </c>
      <c r="AD72" s="12"/>
      <c r="AE72" s="64" t="s">
        <v>540</v>
      </c>
      <c r="AF72" s="64" t="s">
        <v>541</v>
      </c>
      <c r="AG72" s="64" t="s">
        <v>542</v>
      </c>
      <c r="AH72" s="64"/>
      <c r="AI72" s="64" t="s">
        <v>543</v>
      </c>
      <c r="AJ72" s="64" t="s">
        <v>544</v>
      </c>
      <c r="AK72" s="64" t="s">
        <v>545</v>
      </c>
      <c r="AL72" s="64" t="s">
        <v>546</v>
      </c>
      <c r="AM72" s="64" t="s">
        <v>547</v>
      </c>
      <c r="AW72" s="48" t="s">
        <v>293</v>
      </c>
      <c r="AX72" s="49" t="s">
        <v>294</v>
      </c>
      <c r="AY72" s="48" t="s">
        <v>295</v>
      </c>
      <c r="AZ72" s="49" t="s">
        <v>296</v>
      </c>
      <c r="BA72" s="48" t="s">
        <v>297</v>
      </c>
      <c r="BB72" s="49" t="s">
        <v>298</v>
      </c>
      <c r="BC72" s="48" t="s">
        <v>299</v>
      </c>
      <c r="BD72" s="49" t="s">
        <v>300</v>
      </c>
      <c r="BE72" s="48" t="s">
        <v>301</v>
      </c>
      <c r="BF72" s="49" t="s">
        <v>302</v>
      </c>
      <c r="BG72" s="48" t="s">
        <v>303</v>
      </c>
      <c r="BH72" s="49" t="s">
        <v>304</v>
      </c>
      <c r="BK72" s="11" t="str">
        <f>IF('报名表'!T72="","根本没输入",IF('报名表'!D72="队员",IF('报名表'!G72="","",LOOKUP(POWER('报名表'!T72,-1),$AU$4:$AU$47,$AS$4:$AS$47)),""))</f>
        <v>根本没输入</v>
      </c>
    </row>
    <row r="73" spans="10:63" ht="13.5">
      <c r="J73" s="20">
        <f>IF('报名表'!D73="队员",IF('报名表'!T73="","",IF('报名表'!G73="","",LOOKUP(POWER('报名表'!T73,-1),'后台数据内容'!$AQ$4:$AQ$21,'后台数据内容'!$AO$4:$AO$21))),"")</f>
      </c>
      <c r="Y73" s="11">
        <f>'报名表'!G73&amp;'后台数据内容'!J73</f>
      </c>
      <c r="AD73" s="12"/>
      <c r="AE73" s="64" t="s">
        <v>548</v>
      </c>
      <c r="AF73" s="64" t="s">
        <v>549</v>
      </c>
      <c r="AG73" s="64" t="s">
        <v>550</v>
      </c>
      <c r="AH73" s="64"/>
      <c r="AI73" s="64" t="s">
        <v>551</v>
      </c>
      <c r="AJ73" s="64" t="s">
        <v>552</v>
      </c>
      <c r="AK73" s="64" t="s">
        <v>553</v>
      </c>
      <c r="AL73" s="64" t="s">
        <v>554</v>
      </c>
      <c r="AM73" s="64" t="s">
        <v>555</v>
      </c>
      <c r="AV73" s="48" t="s">
        <v>305</v>
      </c>
      <c r="AW73" s="11" t="s">
        <v>312</v>
      </c>
      <c r="AX73" s="11" t="s">
        <v>313</v>
      </c>
      <c r="AY73" s="11" t="s">
        <v>314</v>
      </c>
      <c r="AZ73" s="11" t="s">
        <v>315</v>
      </c>
      <c r="BA73" s="11" t="s">
        <v>316</v>
      </c>
      <c r="BB73" s="11" t="s">
        <v>317</v>
      </c>
      <c r="BC73" s="11" t="s">
        <v>318</v>
      </c>
      <c r="BD73" s="11" t="s">
        <v>319</v>
      </c>
      <c r="BE73" s="11" t="s">
        <v>320</v>
      </c>
      <c r="BF73" s="11" t="s">
        <v>321</v>
      </c>
      <c r="BG73" s="11" t="s">
        <v>322</v>
      </c>
      <c r="BH73" s="11" t="s">
        <v>323</v>
      </c>
      <c r="BK73" s="11" t="str">
        <f>IF('报名表'!T73="","根本没输入",IF('报名表'!D73="队员",IF('报名表'!G73="","",LOOKUP(POWER('报名表'!T73,-1),$AU$4:$AU$47,$AS$4:$AS$47)),""))</f>
        <v>根本没输入</v>
      </c>
    </row>
    <row r="74" spans="10:63" ht="13.5">
      <c r="J74" s="20">
        <f>IF('报名表'!D74="队员",IF('报名表'!T74="","",IF('报名表'!G74="","",LOOKUP(POWER('报名表'!T74,-1),'后台数据内容'!$AQ$4:$AQ$21,'后台数据内容'!$AO$4:$AO$21))),"")</f>
      </c>
      <c r="Y74" s="11">
        <f>'报名表'!G74&amp;'后台数据内容'!J74</f>
      </c>
      <c r="AD74" s="12"/>
      <c r="AE74" s="64" t="s">
        <v>556</v>
      </c>
      <c r="AF74" s="64" t="s">
        <v>557</v>
      </c>
      <c r="AG74" s="64" t="s">
        <v>558</v>
      </c>
      <c r="AH74" s="64"/>
      <c r="AI74" s="64" t="s">
        <v>559</v>
      </c>
      <c r="AJ74" s="64" t="s">
        <v>560</v>
      </c>
      <c r="AK74" s="64" t="s">
        <v>561</v>
      </c>
      <c r="AL74" s="64" t="s">
        <v>562</v>
      </c>
      <c r="AM74" s="64" t="s">
        <v>563</v>
      </c>
      <c r="AV74" s="48" t="s">
        <v>306</v>
      </c>
      <c r="AW74" s="11" t="s">
        <v>324</v>
      </c>
      <c r="AX74" s="11" t="s">
        <v>325</v>
      </c>
      <c r="AY74" s="11" t="s">
        <v>326</v>
      </c>
      <c r="AZ74" s="11" t="s">
        <v>327</v>
      </c>
      <c r="BA74" s="11" t="s">
        <v>328</v>
      </c>
      <c r="BB74" s="11" t="s">
        <v>329</v>
      </c>
      <c r="BC74" s="11" t="s">
        <v>330</v>
      </c>
      <c r="BD74" s="11" t="s">
        <v>331</v>
      </c>
      <c r="BE74" s="11" t="s">
        <v>332</v>
      </c>
      <c r="BF74" s="11" t="s">
        <v>333</v>
      </c>
      <c r="BG74" s="11" t="s">
        <v>334</v>
      </c>
      <c r="BH74" s="11" t="s">
        <v>335</v>
      </c>
      <c r="BK74" s="11" t="str">
        <f>IF('报名表'!T74="","根本没输入",IF('报名表'!D74="队员",IF('报名表'!G74="","",LOOKUP(POWER('报名表'!T74,-1),$AU$4:$AU$47,$AS$4:$AS$47)),""))</f>
        <v>根本没输入</v>
      </c>
    </row>
    <row r="75" spans="10:63" ht="13.5">
      <c r="J75" s="20">
        <f>IF('报名表'!D75="队员",IF('报名表'!T75="","",IF('报名表'!G75="","",LOOKUP(POWER('报名表'!T75,-1),'后台数据内容'!$AQ$4:$AQ$21,'后台数据内容'!$AO$4:$AO$21))),"")</f>
      </c>
      <c r="Y75" s="11">
        <f>'报名表'!G75&amp;'后台数据内容'!J75</f>
      </c>
      <c r="AD75" s="12"/>
      <c r="AE75" s="64" t="s">
        <v>564</v>
      </c>
      <c r="AF75" s="64" t="s">
        <v>565</v>
      </c>
      <c r="AG75" s="64" t="s">
        <v>566</v>
      </c>
      <c r="AH75" s="64"/>
      <c r="AI75" s="64"/>
      <c r="AJ75" s="64"/>
      <c r="AK75" s="64"/>
      <c r="AL75" s="64"/>
      <c r="AM75" s="64"/>
      <c r="AV75" s="48" t="s">
        <v>307</v>
      </c>
      <c r="AW75" s="11" t="s">
        <v>336</v>
      </c>
      <c r="AX75" s="11" t="s">
        <v>337</v>
      </c>
      <c r="AY75" s="11" t="s">
        <v>338</v>
      </c>
      <c r="AZ75" s="11" t="s">
        <v>339</v>
      </c>
      <c r="BA75" s="11" t="s">
        <v>340</v>
      </c>
      <c r="BB75" s="11" t="s">
        <v>341</v>
      </c>
      <c r="BC75" s="11" t="s">
        <v>342</v>
      </c>
      <c r="BD75" s="11" t="s">
        <v>343</v>
      </c>
      <c r="BE75" s="11" t="s">
        <v>344</v>
      </c>
      <c r="BF75" s="11" t="s">
        <v>345</v>
      </c>
      <c r="BG75" s="11" t="s">
        <v>346</v>
      </c>
      <c r="BH75" s="11" t="s">
        <v>347</v>
      </c>
      <c r="BK75" s="11" t="str">
        <f>IF('报名表'!T75="","根本没输入",IF('报名表'!D75="队员",IF('报名表'!G75="","",LOOKUP(POWER('报名表'!T75,-1),$AU$4:$AU$47,$AS$4:$AS$47)),""))</f>
        <v>根本没输入</v>
      </c>
    </row>
    <row r="76" spans="10:63" ht="13.5">
      <c r="J76" s="20">
        <f>IF('报名表'!D76="队员",IF('报名表'!T76="","",IF('报名表'!G76="","",LOOKUP(POWER('报名表'!T76,-1),'后台数据内容'!$AQ$4:$AQ$21,'后台数据内容'!$AO$4:$AO$21))),"")</f>
      </c>
      <c r="Y76" s="11">
        <f>'报名表'!G76&amp;'后台数据内容'!J76</f>
      </c>
      <c r="AD76" s="12"/>
      <c r="AE76" s="64" t="s">
        <v>567</v>
      </c>
      <c r="AF76" s="64" t="s">
        <v>568</v>
      </c>
      <c r="AG76" s="64" t="s">
        <v>569</v>
      </c>
      <c r="AH76" s="64"/>
      <c r="AI76" s="64"/>
      <c r="AJ76" s="64"/>
      <c r="AK76" s="64"/>
      <c r="AL76" s="64"/>
      <c r="AM76" s="64"/>
      <c r="AV76" s="48" t="s">
        <v>308</v>
      </c>
      <c r="AW76" s="11" t="s">
        <v>348</v>
      </c>
      <c r="AX76" s="11" t="s">
        <v>349</v>
      </c>
      <c r="AY76" s="11" t="s">
        <v>350</v>
      </c>
      <c r="AZ76" s="11" t="s">
        <v>351</v>
      </c>
      <c r="BA76" s="11" t="s">
        <v>352</v>
      </c>
      <c r="BB76" s="11" t="s">
        <v>353</v>
      </c>
      <c r="BC76" s="11" t="s">
        <v>354</v>
      </c>
      <c r="BD76" s="11" t="s">
        <v>355</v>
      </c>
      <c r="BE76" s="11" t="s">
        <v>356</v>
      </c>
      <c r="BF76" s="11" t="s">
        <v>357</v>
      </c>
      <c r="BG76" s="11" t="s">
        <v>358</v>
      </c>
      <c r="BH76" s="11" t="s">
        <v>359</v>
      </c>
      <c r="BK76" s="11" t="str">
        <f>IF('报名表'!T76="","根本没输入",IF('报名表'!D76="队员",IF('报名表'!G76="","",LOOKUP(POWER('报名表'!T76,-1),$AU$4:$AU$47,$AS$4:$AS$47)),""))</f>
        <v>根本没输入</v>
      </c>
    </row>
    <row r="77" spans="10:63" ht="13.5">
      <c r="J77" s="20">
        <f>IF('报名表'!D77="队员",IF('报名表'!T77="","",IF('报名表'!G77="","",LOOKUP(POWER('报名表'!T77,-1),'后台数据内容'!$AQ$4:$AQ$21,'后台数据内容'!$AO$4:$AO$21))),"")</f>
      </c>
      <c r="Y77" s="11">
        <f>'报名表'!G77&amp;'后台数据内容'!J77</f>
      </c>
      <c r="AD77" s="12"/>
      <c r="AV77" s="48" t="s">
        <v>309</v>
      </c>
      <c r="AW77" s="11" t="s">
        <v>360</v>
      </c>
      <c r="AX77" s="11" t="s">
        <v>361</v>
      </c>
      <c r="AY77" s="11" t="s">
        <v>362</v>
      </c>
      <c r="AZ77" s="11" t="s">
        <v>363</v>
      </c>
      <c r="BA77" s="11" t="s">
        <v>364</v>
      </c>
      <c r="BB77" s="11" t="s">
        <v>365</v>
      </c>
      <c r="BC77" s="11" t="s">
        <v>366</v>
      </c>
      <c r="BD77" s="11" t="s">
        <v>367</v>
      </c>
      <c r="BE77" s="11" t="s">
        <v>368</v>
      </c>
      <c r="BF77" s="11" t="s">
        <v>369</v>
      </c>
      <c r="BG77" s="11" t="s">
        <v>370</v>
      </c>
      <c r="BH77" s="11" t="s">
        <v>371</v>
      </c>
      <c r="BK77" s="11" t="str">
        <f>IF('报名表'!T77="","根本没输入",IF('报名表'!D77="队员",IF('报名表'!G77="","",LOOKUP(POWER('报名表'!T77,-1),$AU$4:$AU$47,$AS$4:$AS$47)),""))</f>
        <v>根本没输入</v>
      </c>
    </row>
    <row r="78" spans="10:63" ht="13.5">
      <c r="J78" s="20">
        <f>IF('报名表'!D78="队员",IF('报名表'!T78="","",IF('报名表'!G78="","",LOOKUP(POWER('报名表'!T78,-1),'后台数据内容'!$AQ$4:$AQ$21,'后台数据内容'!$AO$4:$AO$21))),"")</f>
      </c>
      <c r="Y78" s="11">
        <f>'报名表'!G78&amp;'后台数据内容'!J78</f>
      </c>
      <c r="AV78" s="48" t="s">
        <v>310</v>
      </c>
      <c r="AW78" s="11" t="s">
        <v>372</v>
      </c>
      <c r="AX78" s="11" t="s">
        <v>373</v>
      </c>
      <c r="AY78" s="11" t="s">
        <v>374</v>
      </c>
      <c r="AZ78" s="11" t="s">
        <v>375</v>
      </c>
      <c r="BA78" s="11" t="s">
        <v>376</v>
      </c>
      <c r="BB78" s="11" t="s">
        <v>377</v>
      </c>
      <c r="BC78" s="11" t="s">
        <v>378</v>
      </c>
      <c r="BD78" s="11" t="s">
        <v>379</v>
      </c>
      <c r="BE78" s="11" t="s">
        <v>380</v>
      </c>
      <c r="BF78" s="11" t="s">
        <v>381</v>
      </c>
      <c r="BG78" s="11" t="s">
        <v>382</v>
      </c>
      <c r="BH78" s="11" t="s">
        <v>383</v>
      </c>
      <c r="BK78" s="11" t="str">
        <f>IF('报名表'!T78="","根本没输入",IF('报名表'!D78="队员",IF('报名表'!G78="","",LOOKUP(POWER('报名表'!T78,-1),$AU$4:$AU$47,$AS$4:$AS$47)),""))</f>
        <v>根本没输入</v>
      </c>
    </row>
    <row r="79" spans="10:63" ht="13.5">
      <c r="J79" s="20">
        <f>IF('报名表'!D79="队员",IF('报名表'!T79="","",IF('报名表'!G79="","",LOOKUP(POWER('报名表'!T79,-1),'后台数据内容'!$AQ$4:$AQ$21,'后台数据内容'!$AO$4:$AO$21))),"")</f>
      </c>
      <c r="Y79" s="11">
        <f>'报名表'!G79&amp;'后台数据内容'!J79</f>
      </c>
      <c r="AV79" s="48" t="s">
        <v>311</v>
      </c>
      <c r="AW79" s="11" t="s">
        <v>384</v>
      </c>
      <c r="AX79" s="11" t="s">
        <v>385</v>
      </c>
      <c r="AY79" s="11" t="s">
        <v>386</v>
      </c>
      <c r="AZ79" s="11" t="s">
        <v>387</v>
      </c>
      <c r="BA79" s="11" t="s">
        <v>388</v>
      </c>
      <c r="BB79" s="11" t="s">
        <v>389</v>
      </c>
      <c r="BC79" s="11" t="s">
        <v>390</v>
      </c>
      <c r="BD79" s="11" t="s">
        <v>391</v>
      </c>
      <c r="BE79" s="11" t="s">
        <v>392</v>
      </c>
      <c r="BF79" s="11" t="s">
        <v>393</v>
      </c>
      <c r="BG79" s="11" t="s">
        <v>394</v>
      </c>
      <c r="BH79" s="11" t="s">
        <v>395</v>
      </c>
      <c r="BK79" s="11" t="str">
        <f>IF('报名表'!T79="","根本没输入",IF('报名表'!D79="队员",IF('报名表'!G79="","",LOOKUP(POWER('报名表'!T79,-1),$AU$4:$AU$47,$AS$4:$AS$47)),""))</f>
        <v>根本没输入</v>
      </c>
    </row>
    <row r="80" spans="10:63" ht="13.5">
      <c r="J80" s="20">
        <f>IF('报名表'!D80="队员",IF('报名表'!T80="","",IF('报名表'!G80="","",LOOKUP(POWER('报名表'!T80,-1),'后台数据内容'!$AQ$4:$AQ$21,'后台数据内容'!$AO$4:$AO$21))),"")</f>
      </c>
      <c r="Y80" s="11">
        <f>'报名表'!G80&amp;'后台数据内容'!J80</f>
      </c>
      <c r="AE80" s="5" t="s">
        <v>498</v>
      </c>
      <c r="AF80" s="5" t="s">
        <v>499</v>
      </c>
      <c r="AG80" s="5" t="s">
        <v>500</v>
      </c>
      <c r="AH80" s="5" t="s">
        <v>501</v>
      </c>
      <c r="AI80" s="5" t="s">
        <v>502</v>
      </c>
      <c r="AJ80" s="5" t="s">
        <v>503</v>
      </c>
      <c r="AK80" s="5" t="s">
        <v>504</v>
      </c>
      <c r="AL80" s="5" t="s">
        <v>505</v>
      </c>
      <c r="AM80" s="5" t="s">
        <v>506</v>
      </c>
      <c r="BK80" s="11" t="str">
        <f>IF('报名表'!T80="","根本没输入",IF('报名表'!D80="队员",IF('报名表'!G80="","",LOOKUP(POWER('报名表'!T80,-1),$AU$4:$AU$47,$AS$4:$AS$47)),""))</f>
        <v>根本没输入</v>
      </c>
    </row>
    <row r="81" spans="10:63" ht="13.5">
      <c r="J81" s="20">
        <f>IF('报名表'!D81="队员",IF('报名表'!T81="","",IF('报名表'!G81="","",LOOKUP(POWER('报名表'!T81,-1),'后台数据内容'!$AQ$4:$AQ$21,'后台数据内容'!$AO$4:$AO$21))),"")</f>
      </c>
      <c r="Y81" s="11">
        <f>'报名表'!G81&amp;'后台数据内容'!J81</f>
      </c>
      <c r="AE81" s="64" t="s">
        <v>570</v>
      </c>
      <c r="AF81" s="64" t="s">
        <v>571</v>
      </c>
      <c r="AG81" s="64" t="s">
        <v>572</v>
      </c>
      <c r="AH81" s="64" t="s">
        <v>573</v>
      </c>
      <c r="AI81" s="64" t="s">
        <v>574</v>
      </c>
      <c r="AJ81" s="64" t="s">
        <v>575</v>
      </c>
      <c r="AK81" s="64" t="s">
        <v>576</v>
      </c>
      <c r="AL81" s="64" t="s">
        <v>577</v>
      </c>
      <c r="AM81" s="64" t="s">
        <v>578</v>
      </c>
      <c r="BK81" s="11" t="str">
        <f>IF('报名表'!T81="","根本没输入",IF('报名表'!D81="队员",IF('报名表'!G81="","",LOOKUP(POWER('报名表'!T81,-1),$AU$4:$AU$47,$AS$4:$AS$47)),""))</f>
        <v>根本没输入</v>
      </c>
    </row>
    <row r="82" spans="10:63" ht="13.5">
      <c r="J82" s="20">
        <f>IF('报名表'!D82="队员",IF('报名表'!T82="","",IF('报名表'!G82="","",LOOKUP(POWER('报名表'!T82,-1),'后台数据内容'!$AQ$4:$AQ$21,'后台数据内容'!$AO$4:$AO$21))),"")</f>
      </c>
      <c r="Y82" s="11">
        <f>'报名表'!G82&amp;'后台数据内容'!J82</f>
      </c>
      <c r="AE82" s="64" t="s">
        <v>579</v>
      </c>
      <c r="AF82" s="64" t="s">
        <v>580</v>
      </c>
      <c r="AG82" s="64" t="s">
        <v>581</v>
      </c>
      <c r="AH82" s="64"/>
      <c r="AI82" s="64" t="s">
        <v>582</v>
      </c>
      <c r="AJ82" s="64" t="s">
        <v>583</v>
      </c>
      <c r="AK82" s="64" t="s">
        <v>584</v>
      </c>
      <c r="AL82" s="64" t="s">
        <v>585</v>
      </c>
      <c r="AM82" s="64" t="s">
        <v>586</v>
      </c>
      <c r="BK82" s="11" t="str">
        <f>IF('报名表'!T82="","根本没输入",IF('报名表'!D82="队员",IF('报名表'!G82="","",LOOKUP(POWER('报名表'!T82,-1),$AU$4:$AU$47,$AS$4:$AS$47)),""))</f>
        <v>根本没输入</v>
      </c>
    </row>
    <row r="83" spans="10:63" ht="13.5">
      <c r="J83" s="20">
        <f>IF('报名表'!D83="队员",IF('报名表'!T83="","",IF('报名表'!G83="","",LOOKUP(POWER('报名表'!T83,-1),'后台数据内容'!$AQ$4:$AQ$21,'后台数据内容'!$AO$4:$AO$21))),"")</f>
      </c>
      <c r="Y83" s="11">
        <f>'报名表'!G83&amp;'后台数据内容'!J83</f>
      </c>
      <c r="AE83" s="64" t="s">
        <v>587</v>
      </c>
      <c r="AF83" s="64" t="s">
        <v>588</v>
      </c>
      <c r="AG83" s="64" t="s">
        <v>589</v>
      </c>
      <c r="AH83" s="64"/>
      <c r="AI83" s="64" t="s">
        <v>590</v>
      </c>
      <c r="AJ83" s="64" t="s">
        <v>591</v>
      </c>
      <c r="AK83" s="64" t="s">
        <v>592</v>
      </c>
      <c r="AL83" s="64" t="s">
        <v>593</v>
      </c>
      <c r="AM83" s="64" t="s">
        <v>594</v>
      </c>
      <c r="BK83" s="11" t="str">
        <f>IF('报名表'!T83="","根本没输入",IF('报名表'!D83="队员",IF('报名表'!G83="","",LOOKUP(POWER('报名表'!T83,-1),$AU$4:$AU$47,$AS$4:$AS$47)),""))</f>
        <v>根本没输入</v>
      </c>
    </row>
    <row r="84" spans="10:63" ht="13.5">
      <c r="J84" s="20">
        <f>IF('报名表'!D84="队员",IF('报名表'!T84="","",IF('报名表'!G84="","",LOOKUP(POWER('报名表'!T84,-1),'后台数据内容'!$AQ$4:$AQ$21,'后台数据内容'!$AO$4:$AO$21))),"")</f>
      </c>
      <c r="Y84" s="11">
        <f>'报名表'!G84&amp;'后台数据内容'!J84</f>
      </c>
      <c r="AE84" s="64" t="s">
        <v>595</v>
      </c>
      <c r="AF84" s="64" t="s">
        <v>596</v>
      </c>
      <c r="AG84" s="64" t="s">
        <v>597</v>
      </c>
      <c r="AH84" s="64"/>
      <c r="AI84" s="64" t="s">
        <v>598</v>
      </c>
      <c r="AJ84" s="64" t="s">
        <v>599</v>
      </c>
      <c r="AK84" s="64" t="s">
        <v>600</v>
      </c>
      <c r="AL84" s="64" t="s">
        <v>601</v>
      </c>
      <c r="AM84" s="64" t="s">
        <v>602</v>
      </c>
      <c r="BK84" s="11" t="str">
        <f>IF('报名表'!T84="","根本没输入",IF('报名表'!D84="队员",IF('报名表'!G84="","",LOOKUP(POWER('报名表'!T84,-1),$AU$4:$AU$47,$AS$4:$AS$47)),""))</f>
        <v>根本没输入</v>
      </c>
    </row>
    <row r="85" spans="10:63" ht="13.5">
      <c r="J85" s="20">
        <f>IF('报名表'!D85="队员",IF('报名表'!T85="","",IF('报名表'!G85="","",LOOKUP(POWER('报名表'!T85,-1),'后台数据内容'!$AQ$4:$AQ$21,'后台数据内容'!$AO$4:$AO$21))),"")</f>
      </c>
      <c r="Y85" s="11">
        <f>'报名表'!G85&amp;'后台数据内容'!J85</f>
      </c>
      <c r="AE85" s="64" t="s">
        <v>603</v>
      </c>
      <c r="AF85" s="64" t="s">
        <v>604</v>
      </c>
      <c r="AG85" s="64" t="s">
        <v>605</v>
      </c>
      <c r="AH85" s="64"/>
      <c r="AI85" s="64" t="s">
        <v>606</v>
      </c>
      <c r="AJ85" s="64" t="s">
        <v>607</v>
      </c>
      <c r="AK85" s="64" t="s">
        <v>608</v>
      </c>
      <c r="AL85" s="64" t="s">
        <v>609</v>
      </c>
      <c r="AM85" s="64" t="s">
        <v>610</v>
      </c>
      <c r="BK85" s="11" t="str">
        <f>IF('报名表'!T85="","根本没输入",IF('报名表'!D85="队员",IF('报名表'!G85="","",LOOKUP(POWER('报名表'!T85,-1),$AU$4:$AU$47,$AS$4:$AS$47)),""))</f>
        <v>根本没输入</v>
      </c>
    </row>
    <row r="86" spans="10:63" ht="13.5">
      <c r="J86" s="20">
        <f>IF('报名表'!D86="队员",IF('报名表'!T86="","",IF('报名表'!G86="","",LOOKUP(POWER('报名表'!T86,-1),'后台数据内容'!$AQ$4:$AQ$21,'后台数据内容'!$AO$4:$AO$21))),"")</f>
      </c>
      <c r="Y86" s="11">
        <f>'报名表'!G86&amp;'后台数据内容'!J86</f>
      </c>
      <c r="AE86" s="64" t="s">
        <v>611</v>
      </c>
      <c r="AF86" s="64" t="s">
        <v>612</v>
      </c>
      <c r="AG86" s="64" t="s">
        <v>613</v>
      </c>
      <c r="AH86" s="64"/>
      <c r="AI86" s="64" t="s">
        <v>614</v>
      </c>
      <c r="AJ86" s="64" t="s">
        <v>615</v>
      </c>
      <c r="AK86" s="64" t="s">
        <v>616</v>
      </c>
      <c r="AL86" s="64" t="s">
        <v>617</v>
      </c>
      <c r="AM86" s="64" t="s">
        <v>618</v>
      </c>
      <c r="AW86" s="48" t="s">
        <v>396</v>
      </c>
      <c r="AX86" s="49" t="s">
        <v>397</v>
      </c>
      <c r="AY86" s="48" t="s">
        <v>398</v>
      </c>
      <c r="AZ86" s="49" t="s">
        <v>399</v>
      </c>
      <c r="BA86" s="48" t="s">
        <v>400</v>
      </c>
      <c r="BB86" s="49" t="s">
        <v>401</v>
      </c>
      <c r="BC86" s="48" t="s">
        <v>402</v>
      </c>
      <c r="BD86" s="49" t="s">
        <v>403</v>
      </c>
      <c r="BE86" s="48" t="s">
        <v>404</v>
      </c>
      <c r="BF86" s="49" t="s">
        <v>405</v>
      </c>
      <c r="BG86" s="48" t="s">
        <v>406</v>
      </c>
      <c r="BH86" s="49" t="s">
        <v>407</v>
      </c>
      <c r="BK86" s="11" t="str">
        <f>IF('报名表'!T86="","根本没输入",IF('报名表'!D86="队员",IF('报名表'!G86="","",LOOKUP(POWER('报名表'!T86,-1),$AU$4:$AU$47,$AS$4:$AS$47)),""))</f>
        <v>根本没输入</v>
      </c>
    </row>
    <row r="87" spans="10:63" ht="13.5">
      <c r="J87" s="20">
        <f>IF('报名表'!D87="队员",IF('报名表'!T87="","",IF('报名表'!G87="","",LOOKUP(POWER('报名表'!T87,-1),'后台数据内容'!$AQ$4:$AQ$21,'后台数据内容'!$AO$4:$AO$21))),"")</f>
      </c>
      <c r="Y87" s="11">
        <f>'报名表'!G87&amp;'后台数据内容'!J87</f>
      </c>
      <c r="AE87" s="64" t="s">
        <v>619</v>
      </c>
      <c r="AF87" s="64" t="s">
        <v>620</v>
      </c>
      <c r="AG87" s="64" t="s">
        <v>621</v>
      </c>
      <c r="AH87" s="64"/>
      <c r="AI87" s="64" t="s">
        <v>622</v>
      </c>
      <c r="AJ87" s="64" t="s">
        <v>623</v>
      </c>
      <c r="AK87" s="64" t="s">
        <v>624</v>
      </c>
      <c r="AL87" s="64" t="s">
        <v>625</v>
      </c>
      <c r="AM87" s="64" t="s">
        <v>626</v>
      </c>
      <c r="AW87" s="48" t="s">
        <v>408</v>
      </c>
      <c r="AX87" s="48" t="s">
        <v>408</v>
      </c>
      <c r="AY87" s="48" t="s">
        <v>409</v>
      </c>
      <c r="AZ87" s="48" t="s">
        <v>409</v>
      </c>
      <c r="BA87" s="49" t="s">
        <v>410</v>
      </c>
      <c r="BB87" s="49" t="s">
        <v>410</v>
      </c>
      <c r="BC87" s="49" t="s">
        <v>411</v>
      </c>
      <c r="BD87" s="49" t="s">
        <v>411</v>
      </c>
      <c r="BE87" s="49" t="s">
        <v>412</v>
      </c>
      <c r="BF87" s="49" t="s">
        <v>412</v>
      </c>
      <c r="BG87" s="49" t="s">
        <v>413</v>
      </c>
      <c r="BH87" s="49" t="s">
        <v>413</v>
      </c>
      <c r="BK87" s="11" t="str">
        <f>IF('报名表'!T87="","根本没输入",IF('报名表'!D87="队员",IF('报名表'!G87="","",LOOKUP(POWER('报名表'!T87,-1),$AU$4:$AU$47,$AS$4:$AS$47)),""))</f>
        <v>根本没输入</v>
      </c>
    </row>
    <row r="88" spans="10:63" ht="13.5">
      <c r="J88" s="20">
        <f>IF('报名表'!D88="队员",IF('报名表'!T88="","",IF('报名表'!G88="","",LOOKUP(POWER('报名表'!T88,-1),'后台数据内容'!$AQ$4:$AQ$21,'后台数据内容'!$AO$4:$AO$21))),"")</f>
      </c>
      <c r="Y88" s="11">
        <f>'报名表'!G88&amp;'后台数据内容'!J88</f>
      </c>
      <c r="AE88" s="64" t="s">
        <v>627</v>
      </c>
      <c r="AF88" s="64" t="s">
        <v>628</v>
      </c>
      <c r="AG88" s="64" t="s">
        <v>629</v>
      </c>
      <c r="AH88" s="64"/>
      <c r="AI88" s="64"/>
      <c r="AJ88" s="64"/>
      <c r="AK88" s="64"/>
      <c r="AL88" s="64"/>
      <c r="AM88" s="64"/>
      <c r="BK88" s="11" t="str">
        <f>IF('报名表'!T88="","根本没输入",IF('报名表'!D88="队员",IF('报名表'!G88="","",LOOKUP(POWER('报名表'!T88,-1),$AU$4:$AU$47,$AS$4:$AS$47)),""))</f>
        <v>根本没输入</v>
      </c>
    </row>
    <row r="89" spans="10:63" ht="13.5">
      <c r="J89" s="20">
        <f>IF('报名表'!D89="队员",IF('报名表'!T89="","",IF('报名表'!G89="","",LOOKUP(POWER('报名表'!T89,-1),'后台数据内容'!$AQ$4:$AQ$21,'后台数据内容'!$AO$4:$AO$21))),"")</f>
      </c>
      <c r="Y89" s="11">
        <f>'报名表'!G89&amp;'后台数据内容'!J89</f>
      </c>
      <c r="AE89" s="64" t="s">
        <v>630</v>
      </c>
      <c r="AF89" s="64" t="s">
        <v>631</v>
      </c>
      <c r="AG89" s="64" t="s">
        <v>632</v>
      </c>
      <c r="AH89" s="64"/>
      <c r="AI89" s="64"/>
      <c r="AJ89" s="64"/>
      <c r="AK89" s="64"/>
      <c r="AL89" s="64"/>
      <c r="AM89" s="64"/>
      <c r="AW89" s="48" t="s">
        <v>414</v>
      </c>
      <c r="AX89" s="49" t="s">
        <v>414</v>
      </c>
      <c r="AY89" s="48" t="s">
        <v>415</v>
      </c>
      <c r="AZ89" s="49" t="s">
        <v>415</v>
      </c>
      <c r="BA89" s="48" t="s">
        <v>416</v>
      </c>
      <c r="BB89" s="49" t="s">
        <v>416</v>
      </c>
      <c r="BC89" s="48" t="s">
        <v>417</v>
      </c>
      <c r="BD89" s="49" t="s">
        <v>417</v>
      </c>
      <c r="BE89" s="48" t="s">
        <v>418</v>
      </c>
      <c r="BF89" s="49" t="s">
        <v>418</v>
      </c>
      <c r="BG89" s="48" t="s">
        <v>419</v>
      </c>
      <c r="BH89" s="49" t="s">
        <v>419</v>
      </c>
      <c r="BK89" s="11" t="str">
        <f>IF('报名表'!T89="","根本没输入",IF('报名表'!D89="队员",IF('报名表'!G89="","",LOOKUP(POWER('报名表'!T89,-1),$AU$4:$AU$47,$AS$4:$AS$47)),""))</f>
        <v>根本没输入</v>
      </c>
    </row>
    <row r="90" spans="10:63" ht="13.5">
      <c r="J90" s="20">
        <f>IF('报名表'!D90="队员",IF('报名表'!T90="","",IF('报名表'!G90="","",LOOKUP(POWER('报名表'!T90,-1),'后台数据内容'!$AQ$4:$AQ$21,'后台数据内容'!$AO$4:$AO$21))),"")</f>
      </c>
      <c r="Y90" s="11">
        <f>'报名表'!G90&amp;'后台数据内容'!J90</f>
      </c>
      <c r="AW90" s="48" t="s">
        <v>420</v>
      </c>
      <c r="AX90" s="48" t="s">
        <v>420</v>
      </c>
      <c r="AY90" s="48" t="s">
        <v>421</v>
      </c>
      <c r="AZ90" s="48" t="s">
        <v>421</v>
      </c>
      <c r="BA90" s="49" t="s">
        <v>422</v>
      </c>
      <c r="BB90" s="49" t="s">
        <v>422</v>
      </c>
      <c r="BC90" s="49" t="s">
        <v>423</v>
      </c>
      <c r="BD90" s="49" t="s">
        <v>423</v>
      </c>
      <c r="BE90" s="49" t="s">
        <v>424</v>
      </c>
      <c r="BF90" s="49" t="s">
        <v>424</v>
      </c>
      <c r="BG90" s="49" t="s">
        <v>425</v>
      </c>
      <c r="BH90" s="49" t="s">
        <v>425</v>
      </c>
      <c r="BK90" s="11" t="str">
        <f>IF('报名表'!T90="","根本没输入",IF('报名表'!D90="队员",IF('报名表'!G90="","",LOOKUP(POWER('报名表'!T90,-1),$AU$4:$AU$47,$AS$4:$AS$47)),""))</f>
        <v>根本没输入</v>
      </c>
    </row>
    <row r="91" spans="10:63" ht="13.5">
      <c r="J91" s="20">
        <f>IF('报名表'!D91="队员",IF('报名表'!T91="","",IF('报名表'!G91="","",LOOKUP(POWER('报名表'!T91,-1),'后台数据内容'!$AQ$4:$AQ$21,'后台数据内容'!$AO$4:$AO$21))),"")</f>
      </c>
      <c r="Y91" s="11">
        <f>'报名表'!G91&amp;'后台数据内容'!J91</f>
      </c>
      <c r="BK91" s="11" t="str">
        <f>IF('报名表'!T91="","根本没输入",IF('报名表'!D91="队员",IF('报名表'!G91="","",LOOKUP(POWER('报名表'!T91,-1),$AU$4:$AU$47,$AS$4:$AS$47)),""))</f>
        <v>根本没输入</v>
      </c>
    </row>
    <row r="92" spans="10:63" ht="13.5">
      <c r="J92" s="20">
        <f>IF('报名表'!D92="队员",IF('报名表'!T92="","",IF('报名表'!G92="","",LOOKUP(POWER('报名表'!T92,-1),'后台数据内容'!$AQ$4:$AQ$21,'后台数据内容'!$AO$4:$AO$21))),"")</f>
      </c>
      <c r="Y92" s="11">
        <f>'报名表'!G92&amp;'后台数据内容'!J92</f>
      </c>
      <c r="BK92" s="11" t="str">
        <f>IF('报名表'!T92="","根本没输入",IF('报名表'!D92="队员",IF('报名表'!G92="","",LOOKUP(POWER('报名表'!T92,-1),$AU$4:$AU$47,$AS$4:$AS$47)),""))</f>
        <v>根本没输入</v>
      </c>
    </row>
    <row r="93" spans="10:63" ht="13.5">
      <c r="J93" s="20">
        <f>IF('报名表'!D93="队员",IF('报名表'!T93="","",IF('报名表'!G93="","",LOOKUP(POWER('报名表'!T93,-1),'后台数据内容'!$AQ$4:$AQ$21,'后台数据内容'!$AO$4:$AO$21))),"")</f>
      </c>
      <c r="Y93" s="11">
        <f>'报名表'!G93&amp;'后台数据内容'!J93</f>
      </c>
      <c r="BK93" s="11" t="str">
        <f>IF('报名表'!T93="","根本没输入",IF('报名表'!D93="队员",IF('报名表'!G93="","",LOOKUP(POWER('报名表'!T93,-1),$AU$4:$AU$47,$AS$4:$AS$47)),""))</f>
        <v>根本没输入</v>
      </c>
    </row>
    <row r="94" spans="10:63" ht="13.5">
      <c r="J94" s="20">
        <f>IF('报名表'!D94="队员",IF('报名表'!T94="","",IF('报名表'!G94="","",LOOKUP(POWER('报名表'!T94,-1),'后台数据内容'!$AQ$4:$AQ$21,'后台数据内容'!$AO$4:$AO$21))),"")</f>
      </c>
      <c r="Y94" s="11">
        <f>'报名表'!G94&amp;'后台数据内容'!J94</f>
      </c>
      <c r="BK94" s="11" t="str">
        <f>IF('报名表'!T94="","根本没输入",IF('报名表'!D94="队员",IF('报名表'!G94="","",LOOKUP(POWER('报名表'!T94,-1),$AU$4:$AU$47,$AS$4:$AS$47)),""))</f>
        <v>根本没输入</v>
      </c>
    </row>
    <row r="95" spans="10:63" ht="13.5">
      <c r="J95" s="20">
        <f>IF('报名表'!D95="队员",IF('报名表'!T95="","",IF('报名表'!G95="","",LOOKUP(POWER('报名表'!T95,-1),'后台数据内容'!$AQ$4:$AQ$21,'后台数据内容'!$AO$4:$AO$21))),"")</f>
      </c>
      <c r="Y95" s="11">
        <f>'报名表'!G95&amp;'后台数据内容'!J95</f>
      </c>
      <c r="BK95" s="11" t="str">
        <f>IF('报名表'!T95="","根本没输入",IF('报名表'!D95="队员",IF('报名表'!G95="","",LOOKUP(POWER('报名表'!T95,-1),$AU$4:$AU$47,$AS$4:$AS$47)),""))</f>
        <v>根本没输入</v>
      </c>
    </row>
    <row r="96" spans="10:63" ht="13.5">
      <c r="J96" s="20">
        <f>IF('报名表'!D96="队员",IF('报名表'!T96="","",IF('报名表'!G96="","",LOOKUP(POWER('报名表'!T96,-1),'后台数据内容'!$AQ$4:$AQ$21,'后台数据内容'!$AO$4:$AO$21))),"")</f>
      </c>
      <c r="Y96" s="11">
        <f>'报名表'!G96&amp;'后台数据内容'!J96</f>
      </c>
      <c r="BK96" s="11" t="str">
        <f>IF('报名表'!T96="","根本没输入",IF('报名表'!D96="队员",IF('报名表'!G96="","",LOOKUP(POWER('报名表'!T96,-1),$AU$4:$AU$47,$AS$4:$AS$47)),""))</f>
        <v>根本没输入</v>
      </c>
    </row>
    <row r="97" spans="10:63" ht="13.5">
      <c r="J97" s="20">
        <f>IF('报名表'!D97="队员",IF('报名表'!T97="","",IF('报名表'!G97="","",LOOKUP(POWER('报名表'!T97,-1),'后台数据内容'!$AQ$4:$AQ$21,'后台数据内容'!$AO$4:$AO$21))),"")</f>
      </c>
      <c r="Y97" s="11">
        <f>'报名表'!G97&amp;'后台数据内容'!J97</f>
      </c>
      <c r="AE97" s="11" t="s">
        <v>633</v>
      </c>
      <c r="AF97" s="11" t="s">
        <v>634</v>
      </c>
      <c r="AG97" s="11" t="s">
        <v>635</v>
      </c>
      <c r="AH97" s="11" t="s">
        <v>636</v>
      </c>
      <c r="AI97" s="11" t="s">
        <v>637</v>
      </c>
      <c r="AJ97" s="11" t="s">
        <v>638</v>
      </c>
      <c r="AK97" s="11" t="s">
        <v>639</v>
      </c>
      <c r="AL97" s="11" t="s">
        <v>640</v>
      </c>
      <c r="AM97" s="11" t="s">
        <v>641</v>
      </c>
      <c r="AN97" s="11" t="s">
        <v>642</v>
      </c>
      <c r="AO97" s="11" t="s">
        <v>105</v>
      </c>
      <c r="AP97" s="11" t="s">
        <v>106</v>
      </c>
      <c r="AQ97" s="11" t="s">
        <v>107</v>
      </c>
      <c r="AR97" s="11" t="s">
        <v>108</v>
      </c>
      <c r="AS97" s="11" t="s">
        <v>109</v>
      </c>
      <c r="BK97" s="11" t="str">
        <f>IF('报名表'!T97="","根本没输入",IF('报名表'!D97="队员",IF('报名表'!G97="","",LOOKUP(POWER('报名表'!T97,-1),$AU$4:$AU$47,$AS$4:$AS$47)),""))</f>
        <v>根本没输入</v>
      </c>
    </row>
    <row r="98" spans="10:63" ht="13.5">
      <c r="J98" s="20">
        <f>IF('报名表'!D98="队员",IF('报名表'!T98="","",IF('报名表'!G98="","",LOOKUP(POWER('报名表'!T98,-1),'后台数据内容'!$AQ$4:$AQ$21,'后台数据内容'!$AO$4:$AO$21))),"")</f>
      </c>
      <c r="Y98" s="11">
        <f>'报名表'!G98&amp;'后台数据内容'!J98</f>
      </c>
      <c r="AE98" s="11" t="s">
        <v>643</v>
      </c>
      <c r="AF98" s="64" t="s">
        <v>644</v>
      </c>
      <c r="AG98" s="64" t="s">
        <v>645</v>
      </c>
      <c r="AH98" s="64" t="s">
        <v>646</v>
      </c>
      <c r="AI98" s="64" t="s">
        <v>647</v>
      </c>
      <c r="AJ98" s="64" t="s">
        <v>648</v>
      </c>
      <c r="AK98" s="64" t="s">
        <v>649</v>
      </c>
      <c r="AL98" s="64" t="s">
        <v>650</v>
      </c>
      <c r="AM98" s="64" t="s">
        <v>651</v>
      </c>
      <c r="AN98" s="64" t="s">
        <v>652</v>
      </c>
      <c r="AO98" s="64" t="s">
        <v>653</v>
      </c>
      <c r="AP98" s="64" t="s">
        <v>654</v>
      </c>
      <c r="AQ98" s="64" t="s">
        <v>655</v>
      </c>
      <c r="AR98" s="64" t="s">
        <v>656</v>
      </c>
      <c r="AS98" s="64" t="s">
        <v>657</v>
      </c>
      <c r="BK98" s="11" t="str">
        <f>IF('报名表'!T98="","根本没输入",IF('报名表'!D98="队员",IF('报名表'!G98="","",LOOKUP(POWER('报名表'!T98,-1),$AU$4:$AU$47,$AS$4:$AS$47)),""))</f>
        <v>根本没输入</v>
      </c>
    </row>
    <row r="99" spans="10:63" ht="13.5">
      <c r="J99" s="20">
        <f>IF('报名表'!D99="队员",IF('报名表'!T99="","",IF('报名表'!G99="","",LOOKUP(POWER('报名表'!T99,-1),'后台数据内容'!$AQ$4:$AQ$21,'后台数据内容'!$AO$4:$AO$21))),"")</f>
      </c>
      <c r="Y99" s="11">
        <f>'报名表'!G99&amp;'后台数据内容'!J99</f>
      </c>
      <c r="AD99" s="12"/>
      <c r="AE99" s="64" t="s">
        <v>658</v>
      </c>
      <c r="AF99" s="64" t="s">
        <v>659</v>
      </c>
      <c r="AG99" s="64" t="s">
        <v>660</v>
      </c>
      <c r="AH99" s="64" t="s">
        <v>661</v>
      </c>
      <c r="AI99" s="64" t="s">
        <v>662</v>
      </c>
      <c r="AJ99" s="64" t="s">
        <v>663</v>
      </c>
      <c r="AK99" s="64" t="s">
        <v>664</v>
      </c>
      <c r="AL99" s="64" t="s">
        <v>665</v>
      </c>
      <c r="AM99" s="64" t="s">
        <v>666</v>
      </c>
      <c r="AN99" s="64" t="s">
        <v>667</v>
      </c>
      <c r="AO99" s="64" t="s">
        <v>668</v>
      </c>
      <c r="AP99" s="64" t="s">
        <v>669</v>
      </c>
      <c r="AQ99" s="64" t="s">
        <v>670</v>
      </c>
      <c r="AR99" s="64" t="s">
        <v>671</v>
      </c>
      <c r="AS99" s="64" t="s">
        <v>672</v>
      </c>
      <c r="BK99" s="11" t="str">
        <f>IF('报名表'!T99="","根本没输入",IF('报名表'!D99="队员",IF('报名表'!G99="","",LOOKUP(POWER('报名表'!T99,-1),$AU$4:$AU$47,$AS$4:$AS$47)),""))</f>
        <v>根本没输入</v>
      </c>
    </row>
    <row r="100" spans="10:63" ht="13.5">
      <c r="J100" s="20">
        <f>IF('报名表'!D100="队员",IF('报名表'!T100="","",IF('报名表'!G100="","",LOOKUP(POWER('报名表'!T100,-1),'后台数据内容'!$AQ$4:$AQ$21,'后台数据内容'!$AO$4:$AO$21))),"")</f>
      </c>
      <c r="Y100" s="11">
        <f>'报名表'!G100&amp;'后台数据内容'!J100</f>
      </c>
      <c r="AD100" s="12"/>
      <c r="AE100" s="64" t="s">
        <v>673</v>
      </c>
      <c r="AF100" s="64" t="s">
        <v>674</v>
      </c>
      <c r="AG100" s="64" t="s">
        <v>675</v>
      </c>
      <c r="AH100" s="64" t="s">
        <v>676</v>
      </c>
      <c r="AI100" s="64" t="s">
        <v>677</v>
      </c>
      <c r="AJ100" s="64" t="s">
        <v>678</v>
      </c>
      <c r="AK100" s="64" t="s">
        <v>679</v>
      </c>
      <c r="AL100" s="64" t="s">
        <v>680</v>
      </c>
      <c r="AM100" s="64" t="s">
        <v>681</v>
      </c>
      <c r="AN100" s="64" t="s">
        <v>682</v>
      </c>
      <c r="AO100" s="64" t="s">
        <v>683</v>
      </c>
      <c r="AP100" s="64" t="s">
        <v>684</v>
      </c>
      <c r="AQ100" s="64" t="s">
        <v>685</v>
      </c>
      <c r="AR100" s="64" t="s">
        <v>686</v>
      </c>
      <c r="AS100" s="64" t="s">
        <v>687</v>
      </c>
      <c r="BK100" s="11" t="str">
        <f>IF('报名表'!T100="","根本没输入",IF('报名表'!D100="队员",IF('报名表'!G100="","",LOOKUP(POWER('报名表'!T100,-1),$AU$4:$AU$47,$AS$4:$AS$47)),""))</f>
        <v>根本没输入</v>
      </c>
    </row>
    <row r="101" spans="10:63" ht="13.5">
      <c r="J101" s="20">
        <f>IF('报名表'!D101="队员",IF('报名表'!T101="","",IF('报名表'!G101="","",LOOKUP(POWER('报名表'!T101,-1),'后台数据内容'!$AQ$4:$AQ$21,'后台数据内容'!$AO$4:$AO$21))),"")</f>
      </c>
      <c r="Y101" s="11">
        <f>'报名表'!G101&amp;'后台数据内容'!J101</f>
      </c>
      <c r="AD101" s="12"/>
      <c r="AE101" s="64" t="s">
        <v>688</v>
      </c>
      <c r="AF101" s="64" t="s">
        <v>689</v>
      </c>
      <c r="AG101" s="64" t="s">
        <v>690</v>
      </c>
      <c r="AH101" s="64" t="s">
        <v>691</v>
      </c>
      <c r="AI101" s="64" t="s">
        <v>692</v>
      </c>
      <c r="AJ101" s="64" t="s">
        <v>693</v>
      </c>
      <c r="AK101" s="64" t="s">
        <v>694</v>
      </c>
      <c r="AL101" s="64" t="s">
        <v>695</v>
      </c>
      <c r="AM101" s="64" t="s">
        <v>696</v>
      </c>
      <c r="AN101" s="64" t="s">
        <v>697</v>
      </c>
      <c r="AO101" s="64" t="s">
        <v>698</v>
      </c>
      <c r="AP101" s="64" t="s">
        <v>699</v>
      </c>
      <c r="AQ101" s="64" t="s">
        <v>700</v>
      </c>
      <c r="AR101" s="64" t="s">
        <v>701</v>
      </c>
      <c r="AS101" s="64" t="s">
        <v>702</v>
      </c>
      <c r="BK101" s="11" t="str">
        <f>IF('报名表'!T101="","根本没输入",IF('报名表'!D101="队员",IF('报名表'!G101="","",LOOKUP(POWER('报名表'!T101,-1),$AU$4:$AU$47,$AS$4:$AS$47)),""))</f>
        <v>根本没输入</v>
      </c>
    </row>
    <row r="102" spans="10:63" ht="13.5">
      <c r="J102" s="20">
        <f>IF('报名表'!D102="队员",IF('报名表'!T102="","",IF('报名表'!G102="","",LOOKUP(POWER('报名表'!T102,-1),'后台数据内容'!$AQ$4:$AQ$21,'后台数据内容'!$AO$4:$AO$21))),"")</f>
      </c>
      <c r="Y102" s="11">
        <f>'报名表'!G102&amp;'后台数据内容'!J102</f>
      </c>
      <c r="AD102" s="12"/>
      <c r="AE102" s="64" t="s">
        <v>703</v>
      </c>
      <c r="AF102" s="64" t="s">
        <v>704</v>
      </c>
      <c r="AG102" s="64" t="s">
        <v>705</v>
      </c>
      <c r="AH102" s="64" t="s">
        <v>706</v>
      </c>
      <c r="AI102" s="64" t="s">
        <v>707</v>
      </c>
      <c r="AJ102" s="64" t="s">
        <v>708</v>
      </c>
      <c r="AK102" s="64" t="s">
        <v>709</v>
      </c>
      <c r="AL102" s="64" t="s">
        <v>710</v>
      </c>
      <c r="AM102" s="64" t="s">
        <v>711</v>
      </c>
      <c r="AN102" s="64" t="s">
        <v>712</v>
      </c>
      <c r="AO102" s="64" t="s">
        <v>713</v>
      </c>
      <c r="AP102" s="64" t="s">
        <v>714</v>
      </c>
      <c r="AQ102" s="64" t="s">
        <v>715</v>
      </c>
      <c r="AR102" s="64" t="s">
        <v>716</v>
      </c>
      <c r="AS102" s="64" t="s">
        <v>717</v>
      </c>
      <c r="BK102" s="11" t="str">
        <f>IF('报名表'!T102="","根本没输入",IF('报名表'!D102="队员",IF('报名表'!G102="","",LOOKUP(POWER('报名表'!T102,-1),$AU$4:$AU$47,$AS$4:$AS$47)),""))</f>
        <v>根本没输入</v>
      </c>
    </row>
    <row r="103" spans="10:63" ht="13.5">
      <c r="J103" s="20">
        <f>IF('报名表'!D103="队员",IF('报名表'!T103="","",IF('报名表'!G103="","",LOOKUP(POWER('报名表'!T103,-1),'后台数据内容'!$AQ$4:$AQ$21,'后台数据内容'!$AO$4:$AO$21))),"")</f>
      </c>
      <c r="Y103" s="11">
        <f>'报名表'!G103&amp;'后台数据内容'!J103</f>
      </c>
      <c r="AD103" s="12"/>
      <c r="AE103" s="64" t="s">
        <v>718</v>
      </c>
      <c r="AF103" s="64" t="s">
        <v>719</v>
      </c>
      <c r="AG103" s="64" t="s">
        <v>720</v>
      </c>
      <c r="AH103" s="64" t="s">
        <v>721</v>
      </c>
      <c r="AI103" s="64" t="s">
        <v>722</v>
      </c>
      <c r="AJ103" s="64" t="s">
        <v>723</v>
      </c>
      <c r="AK103" s="64" t="s">
        <v>724</v>
      </c>
      <c r="AL103" s="64" t="s">
        <v>725</v>
      </c>
      <c r="AM103" s="64" t="s">
        <v>726</v>
      </c>
      <c r="AN103" s="64" t="s">
        <v>727</v>
      </c>
      <c r="AO103" s="64" t="s">
        <v>728</v>
      </c>
      <c r="AP103" s="64" t="s">
        <v>729</v>
      </c>
      <c r="AQ103" s="64" t="s">
        <v>730</v>
      </c>
      <c r="AR103" s="64" t="s">
        <v>731</v>
      </c>
      <c r="AS103" s="64" t="s">
        <v>732</v>
      </c>
      <c r="BK103" s="11" t="str">
        <f>IF('报名表'!T103="","根本没输入",IF('报名表'!D103="队员",IF('报名表'!G103="","",LOOKUP(POWER('报名表'!T103,-1),$AU$4:$AU$47,$AS$4:$AS$47)),""))</f>
        <v>根本没输入</v>
      </c>
    </row>
    <row r="104" spans="10:63" ht="13.5">
      <c r="J104" s="20">
        <f>IF('报名表'!D104="队员",IF('报名表'!T104="","",IF('报名表'!G104="","",LOOKUP(POWER('报名表'!T104,-1),'后台数据内容'!$AQ$4:$AQ$21,'后台数据内容'!$AO$4:$AO$21))),"")</f>
      </c>
      <c r="Y104" s="11">
        <f>'报名表'!G104&amp;'后台数据内容'!J104</f>
      </c>
      <c r="AD104" s="12"/>
      <c r="AE104" s="64" t="s">
        <v>733</v>
      </c>
      <c r="AF104" s="64" t="s">
        <v>734</v>
      </c>
      <c r="AG104" s="64" t="s">
        <v>735</v>
      </c>
      <c r="AH104" s="64" t="s">
        <v>736</v>
      </c>
      <c r="AI104" s="64" t="s">
        <v>737</v>
      </c>
      <c r="AJ104" s="64" t="s">
        <v>738</v>
      </c>
      <c r="AK104" s="64" t="s">
        <v>739</v>
      </c>
      <c r="AL104" s="64" t="s">
        <v>740</v>
      </c>
      <c r="AM104" s="64" t="s">
        <v>741</v>
      </c>
      <c r="AN104" s="64" t="s">
        <v>742</v>
      </c>
      <c r="AO104" s="64" t="s">
        <v>743</v>
      </c>
      <c r="AP104" s="64" t="s">
        <v>744</v>
      </c>
      <c r="AQ104" s="64" t="s">
        <v>745</v>
      </c>
      <c r="AR104" s="64" t="s">
        <v>746</v>
      </c>
      <c r="AS104" s="64" t="s">
        <v>747</v>
      </c>
      <c r="BK104" s="11" t="str">
        <f>IF('报名表'!T104="","根本没输入",IF('报名表'!D104="队员",IF('报名表'!G104="","",LOOKUP(POWER('报名表'!T104,-1),$AU$4:$AU$47,$AS$4:$AS$47)),""))</f>
        <v>根本没输入</v>
      </c>
    </row>
    <row r="105" spans="10:63" ht="13.5">
      <c r="J105" s="20">
        <f>IF('报名表'!D105="队员",IF('报名表'!T105="","",IF('报名表'!G105="","",LOOKUP(POWER('报名表'!T105,-1),'后台数据内容'!$AQ$4:$AQ$21,'后台数据内容'!$AO$4:$AO$21))),"")</f>
      </c>
      <c r="Y105" s="11">
        <f>'报名表'!G105&amp;'后台数据内容'!J105</f>
      </c>
      <c r="AD105" s="12"/>
      <c r="AE105" s="64" t="s">
        <v>748</v>
      </c>
      <c r="AF105" s="64" t="s">
        <v>749</v>
      </c>
      <c r="AG105" s="64" t="s">
        <v>750</v>
      </c>
      <c r="AH105" s="64" t="s">
        <v>751</v>
      </c>
      <c r="AI105" s="64" t="s">
        <v>752</v>
      </c>
      <c r="AJ105" s="64" t="s">
        <v>753</v>
      </c>
      <c r="AK105" s="64" t="s">
        <v>754</v>
      </c>
      <c r="AL105" s="64" t="s">
        <v>755</v>
      </c>
      <c r="AM105" s="64" t="s">
        <v>756</v>
      </c>
      <c r="AN105" s="64" t="s">
        <v>757</v>
      </c>
      <c r="AO105" s="64" t="s">
        <v>758</v>
      </c>
      <c r="AP105" s="64" t="s">
        <v>759</v>
      </c>
      <c r="AQ105" s="64" t="s">
        <v>760</v>
      </c>
      <c r="AR105" s="64" t="s">
        <v>761</v>
      </c>
      <c r="AS105" s="64" t="s">
        <v>762</v>
      </c>
      <c r="BK105" s="11" t="str">
        <f>IF('报名表'!T105="","根本没输入",IF('报名表'!D105="队员",IF('报名表'!G105="","",LOOKUP(POWER('报名表'!T105,-1),$AU$4:$AU$47,$AS$4:$AS$47)),""))</f>
        <v>根本没输入</v>
      </c>
    </row>
    <row r="106" spans="10:63" ht="13.5">
      <c r="J106" s="20">
        <f>IF('报名表'!D106="队员",IF('报名表'!T106="","",IF('报名表'!G106="","",LOOKUP(POWER('报名表'!T106,-1),'后台数据内容'!$AQ$4:$AQ$21,'后台数据内容'!$AO$4:$AO$21))),"")</f>
      </c>
      <c r="Y106" s="11">
        <f>'报名表'!G106&amp;'后台数据内容'!J106</f>
      </c>
      <c r="AD106" s="12"/>
      <c r="AE106" s="64" t="s">
        <v>763</v>
      </c>
      <c r="AF106" s="64" t="s">
        <v>764</v>
      </c>
      <c r="AG106" s="64" t="s">
        <v>765</v>
      </c>
      <c r="AH106" s="64" t="s">
        <v>766</v>
      </c>
      <c r="AI106" s="64" t="s">
        <v>767</v>
      </c>
      <c r="AJ106" s="64" t="s">
        <v>768</v>
      </c>
      <c r="AK106" s="64" t="s">
        <v>769</v>
      </c>
      <c r="AL106" s="64" t="s">
        <v>770</v>
      </c>
      <c r="AM106" s="64" t="s">
        <v>771</v>
      </c>
      <c r="AN106" s="64" t="s">
        <v>772</v>
      </c>
      <c r="AO106" s="64" t="s">
        <v>773</v>
      </c>
      <c r="AP106" s="64" t="s">
        <v>774</v>
      </c>
      <c r="AQ106" s="64" t="s">
        <v>775</v>
      </c>
      <c r="AR106" s="64" t="s">
        <v>776</v>
      </c>
      <c r="AS106" s="64" t="s">
        <v>777</v>
      </c>
      <c r="BK106" s="11" t="str">
        <f>IF('报名表'!T106="","根本没输入",IF('报名表'!D106="队员",IF('报名表'!G106="","",LOOKUP(POWER('报名表'!T106,-1),$AU$4:$AU$47,$AS$4:$AS$47)),""))</f>
        <v>根本没输入</v>
      </c>
    </row>
    <row r="107" spans="10:63" ht="13.5">
      <c r="J107" s="20">
        <f>IF('报名表'!D107="队员",IF('报名表'!T107="","",IF('报名表'!G107="","",LOOKUP(POWER('报名表'!T107,-1),'后台数据内容'!$AQ$4:$AQ$21,'后台数据内容'!$AO$4:$AO$21))),"")</f>
      </c>
      <c r="Y107" s="11">
        <f>'报名表'!G107&amp;'后台数据内容'!J107</f>
      </c>
      <c r="AD107" s="12"/>
      <c r="AE107" s="64" t="s">
        <v>778</v>
      </c>
      <c r="AF107" s="64" t="s">
        <v>779</v>
      </c>
      <c r="AG107" s="64" t="s">
        <v>780</v>
      </c>
      <c r="AH107" s="64" t="s">
        <v>781</v>
      </c>
      <c r="AI107" s="64" t="s">
        <v>782</v>
      </c>
      <c r="AJ107" s="64" t="s">
        <v>783</v>
      </c>
      <c r="AK107" s="64" t="s">
        <v>784</v>
      </c>
      <c r="AL107" s="64" t="s">
        <v>785</v>
      </c>
      <c r="AM107" s="64" t="s">
        <v>786</v>
      </c>
      <c r="AN107" s="64" t="s">
        <v>787</v>
      </c>
      <c r="AO107" s="64" t="s">
        <v>788</v>
      </c>
      <c r="AP107" s="64" t="s">
        <v>789</v>
      </c>
      <c r="AQ107" s="64" t="s">
        <v>790</v>
      </c>
      <c r="AR107" s="64" t="s">
        <v>791</v>
      </c>
      <c r="AS107" s="64" t="s">
        <v>792</v>
      </c>
      <c r="BK107" s="11" t="str">
        <f>IF('报名表'!T107="","根本没输入",IF('报名表'!D107="队员",IF('报名表'!G107="","",LOOKUP(POWER('报名表'!T107,-1),$AU$4:$AU$47,$AS$4:$AS$47)),""))</f>
        <v>根本没输入</v>
      </c>
    </row>
    <row r="108" spans="10:63" ht="13.5">
      <c r="J108" s="20">
        <f>IF('报名表'!D108="队员",IF('报名表'!T108="","",IF('报名表'!G108="","",LOOKUP(POWER('报名表'!T108,-1),'后台数据内容'!$AQ$4:$AQ$21,'后台数据内容'!$AO$4:$AO$21))),"")</f>
      </c>
      <c r="Y108" s="11">
        <f>'报名表'!G108&amp;'后台数据内容'!J108</f>
      </c>
      <c r="AD108" s="12"/>
      <c r="BK108" s="11" t="str">
        <f>IF('报名表'!T108="","根本没输入",IF('报名表'!D108="队员",IF('报名表'!G108="","",LOOKUP(POWER('报名表'!T108,-1),$AU$4:$AU$47,$AS$4:$AS$47)),""))</f>
        <v>根本没输入</v>
      </c>
    </row>
    <row r="109" spans="10:63" ht="13.5">
      <c r="J109" s="20">
        <f>IF('报名表'!D109="队员",IF('报名表'!T109="","",IF('报名表'!G109="","",LOOKUP(POWER('报名表'!T109,-1),'后台数据内容'!$AQ$4:$AQ$21,'后台数据内容'!$AO$4:$AO$21))),"")</f>
      </c>
      <c r="Y109" s="11">
        <f>'报名表'!G109&amp;'后台数据内容'!J109</f>
      </c>
      <c r="BK109" s="11" t="str">
        <f>IF('报名表'!T109="","根本没输入",IF('报名表'!D109="队员",IF('报名表'!G109="","",LOOKUP(POWER('报名表'!T109,-1),$AU$4:$AU$47,$AS$4:$AS$47)),""))</f>
        <v>根本没输入</v>
      </c>
    </row>
    <row r="110" spans="10:63" ht="13.5">
      <c r="J110" s="20">
        <f>IF('报名表'!D110="队员",IF('报名表'!T110="","",IF('报名表'!G110="","",LOOKUP(POWER('报名表'!T110,-1),'后台数据内容'!$AQ$4:$AQ$21,'后台数据内容'!$AO$4:$AO$21))),"")</f>
      </c>
      <c r="Y110" s="11">
        <f>'报名表'!G110&amp;'后台数据内容'!J110</f>
      </c>
      <c r="AE110" s="64" t="s">
        <v>794</v>
      </c>
      <c r="AF110" s="64" t="s">
        <v>795</v>
      </c>
      <c r="AG110" s="64" t="s">
        <v>796</v>
      </c>
      <c r="AH110" s="64" t="s">
        <v>797</v>
      </c>
      <c r="AI110" s="64" t="s">
        <v>798</v>
      </c>
      <c r="AJ110" s="64" t="s">
        <v>799</v>
      </c>
      <c r="AK110" s="64" t="s">
        <v>812</v>
      </c>
      <c r="AL110" s="64" t="s">
        <v>813</v>
      </c>
      <c r="AM110" s="64" t="s">
        <v>814</v>
      </c>
      <c r="AN110" s="64" t="s">
        <v>815</v>
      </c>
      <c r="AO110" s="64" t="s">
        <v>816</v>
      </c>
      <c r="AP110" s="64" t="s">
        <v>817</v>
      </c>
      <c r="AQ110" s="64" t="s">
        <v>830</v>
      </c>
      <c r="AR110" s="64" t="s">
        <v>831</v>
      </c>
      <c r="AS110" s="64" t="s">
        <v>832</v>
      </c>
      <c r="AT110" s="64" t="s">
        <v>833</v>
      </c>
      <c r="AU110" s="64" t="s">
        <v>834</v>
      </c>
      <c r="AV110" s="64" t="s">
        <v>835</v>
      </c>
      <c r="BK110" s="11" t="str">
        <f>IF('报名表'!T110="","根本没输入",IF('报名表'!D110="队员",IF('报名表'!G110="","",LOOKUP(POWER('报名表'!T110,-1),$AU$4:$AU$47,$AS$4:$AS$47)),""))</f>
        <v>根本没输入</v>
      </c>
    </row>
    <row r="111" spans="10:63" ht="13.5">
      <c r="J111" s="20">
        <f>IF('报名表'!D111="队员",IF('报名表'!T111="","",IF('报名表'!G111="","",LOOKUP(POWER('报名表'!T111,-1),'后台数据内容'!$AQ$4:$AQ$21,'后台数据内容'!$AO$4:$AO$21))),"")</f>
      </c>
      <c r="Y111" s="11">
        <f>'报名表'!G111&amp;'后台数据内容'!J111</f>
      </c>
      <c r="AE111" s="12" t="s">
        <v>800</v>
      </c>
      <c r="AF111" s="12" t="s">
        <v>801</v>
      </c>
      <c r="AG111" s="12" t="s">
        <v>802</v>
      </c>
      <c r="AH111" s="12" t="s">
        <v>803</v>
      </c>
      <c r="AI111" s="12" t="s">
        <v>804</v>
      </c>
      <c r="AJ111" s="12" t="s">
        <v>805</v>
      </c>
      <c r="AK111" s="12" t="s">
        <v>818</v>
      </c>
      <c r="AL111" s="12" t="s">
        <v>819</v>
      </c>
      <c r="AM111" s="12" t="s">
        <v>820</v>
      </c>
      <c r="AN111" s="12" t="s">
        <v>821</v>
      </c>
      <c r="AO111" s="12" t="s">
        <v>822</v>
      </c>
      <c r="AP111" s="12" t="s">
        <v>823</v>
      </c>
      <c r="AQ111" s="12" t="s">
        <v>836</v>
      </c>
      <c r="AR111" s="12" t="s">
        <v>819</v>
      </c>
      <c r="AS111" s="12" t="s">
        <v>820</v>
      </c>
      <c r="AT111" s="12" t="s">
        <v>821</v>
      </c>
      <c r="AU111" s="12" t="s">
        <v>822</v>
      </c>
      <c r="AV111" s="12" t="s">
        <v>823</v>
      </c>
      <c r="BK111" s="11" t="str">
        <f>IF('报名表'!T111="","根本没输入",IF('报名表'!D111="队员",IF('报名表'!G111="","",LOOKUP(POWER('报名表'!T111,-1),$AU$4:$AU$47,$AS$4:$AS$47)),""))</f>
        <v>根本没输入</v>
      </c>
    </row>
    <row r="112" spans="10:63" ht="13.5">
      <c r="J112" s="20">
        <f>IF('报名表'!D112="队员",IF('报名表'!T112="","",IF('报名表'!G112="","",LOOKUP(POWER('报名表'!T112,-1),'后台数据内容'!$AQ$4:$AQ$21,'后台数据内容'!$AO$4:$AO$21))),"")</f>
      </c>
      <c r="Y112" s="11">
        <f>'报名表'!G112&amp;'后台数据内容'!J112</f>
      </c>
      <c r="AE112" s="12" t="s">
        <v>806</v>
      </c>
      <c r="AF112" s="12" t="s">
        <v>807</v>
      </c>
      <c r="AG112" s="12" t="s">
        <v>808</v>
      </c>
      <c r="AH112" s="12" t="s">
        <v>809</v>
      </c>
      <c r="AI112" s="12" t="s">
        <v>810</v>
      </c>
      <c r="AJ112" s="12" t="s">
        <v>811</v>
      </c>
      <c r="AK112" s="12" t="s">
        <v>824</v>
      </c>
      <c r="AL112" s="12" t="s">
        <v>825</v>
      </c>
      <c r="AM112" s="12" t="s">
        <v>826</v>
      </c>
      <c r="AN112" s="12" t="s">
        <v>827</v>
      </c>
      <c r="AO112" s="12" t="s">
        <v>828</v>
      </c>
      <c r="AP112" s="12" t="s">
        <v>829</v>
      </c>
      <c r="AQ112" s="12" t="s">
        <v>837</v>
      </c>
      <c r="AR112" s="12" t="s">
        <v>825</v>
      </c>
      <c r="AS112" s="12" t="s">
        <v>826</v>
      </c>
      <c r="AT112" s="12" t="s">
        <v>827</v>
      </c>
      <c r="AU112" s="12" t="s">
        <v>828</v>
      </c>
      <c r="AV112" s="12" t="s">
        <v>829</v>
      </c>
      <c r="BK112" s="11" t="str">
        <f>IF('报名表'!T112="","根本没输入",IF('报名表'!D112="队员",IF('报名表'!G112="","",LOOKUP(POWER('报名表'!T112,-1),$AU$4:$AU$47,$AS$4:$AS$47)),""))</f>
        <v>根本没输入</v>
      </c>
    </row>
    <row r="113" spans="10:63" ht="13.5">
      <c r="J113" s="20">
        <f>IF('报名表'!D113="队员",IF('报名表'!T113="","",IF('报名表'!G113="","",LOOKUP(POWER('报名表'!T113,-1),'后台数据内容'!$AQ$4:$AQ$21,'后台数据内容'!$AO$4:$AO$21))),"")</f>
      </c>
      <c r="Y113" s="11">
        <f>'报名表'!G113&amp;'后台数据内容'!J113</f>
      </c>
      <c r="BK113" s="11" t="str">
        <f>IF('报名表'!T113="","根本没输入",IF('报名表'!D113="队员",IF('报名表'!G113="","",LOOKUP(POWER('报名表'!T113,-1),$AU$4:$AU$47,$AS$4:$AS$47)),""))</f>
        <v>根本没输入</v>
      </c>
    </row>
    <row r="114" spans="10:63" ht="13.5">
      <c r="J114" s="20">
        <f>IF('报名表'!D114="队员",IF('报名表'!T114="","",IF('报名表'!G114="","",LOOKUP(POWER('报名表'!T114,-1),'后台数据内容'!$AQ$4:$AQ$21,'后台数据内容'!$AO$4:$AO$21))),"")</f>
      </c>
      <c r="Y114" s="11">
        <f>'报名表'!G114&amp;'后台数据内容'!J114</f>
      </c>
      <c r="BK114" s="11" t="str">
        <f>IF('报名表'!T114="","根本没输入",IF('报名表'!D114="队员",IF('报名表'!G114="","",LOOKUP(POWER('报名表'!T114,-1),$AU$4:$AU$47,$AS$4:$AS$47)),""))</f>
        <v>根本没输入</v>
      </c>
    </row>
    <row r="115" spans="10:63" ht="13.5">
      <c r="J115" s="20">
        <f>IF('报名表'!D115="队员",IF('报名表'!T115="","",IF('报名表'!G115="","",LOOKUP(POWER('报名表'!T115,-1),'后台数据内容'!$AQ$4:$AQ$21,'后台数据内容'!$AO$4:$AO$21))),"")</f>
      </c>
      <c r="Y115" s="11">
        <f>'报名表'!G115&amp;'后台数据内容'!J115</f>
      </c>
      <c r="BK115" s="11" t="str">
        <f>IF('报名表'!T115="","根本没输入",IF('报名表'!D115="队员",IF('报名表'!G115="","",LOOKUP(POWER('报名表'!T115,-1),$AU$4:$AU$47,$AS$4:$AS$47)),""))</f>
        <v>根本没输入</v>
      </c>
    </row>
    <row r="116" spans="10:63" ht="13.5">
      <c r="J116" s="20">
        <f>IF('报名表'!D116="队员",IF('报名表'!T116="","",IF('报名表'!G116="","",LOOKUP(POWER('报名表'!T116,-1),'后台数据内容'!$AQ$4:$AQ$21,'后台数据内容'!$AO$4:$AO$21))),"")</f>
      </c>
      <c r="Y116" s="11">
        <f>'报名表'!G116&amp;'后台数据内容'!J116</f>
      </c>
      <c r="BK116" s="11" t="str">
        <f>IF('报名表'!T116="","根本没输入",IF('报名表'!D116="队员",IF('报名表'!G116="","",LOOKUP(POWER('报名表'!T116,-1),$AU$4:$AU$47,$AS$4:$AS$47)),""))</f>
        <v>根本没输入</v>
      </c>
    </row>
    <row r="117" spans="10:63" ht="13.5">
      <c r="J117" s="20">
        <f>IF('报名表'!D117="队员",IF('报名表'!T117="","",IF('报名表'!G117="","",LOOKUP(POWER('报名表'!T117,-1),'后台数据内容'!$AQ$4:$AQ$21,'后台数据内容'!$AO$4:$AO$21))),"")</f>
      </c>
      <c r="Y117" s="11">
        <f>'报名表'!G117&amp;'后台数据内容'!J117</f>
      </c>
      <c r="BK117" s="11" t="str">
        <f>IF('报名表'!T117="","根本没输入",IF('报名表'!D117="队员",IF('报名表'!G117="","",LOOKUP(POWER('报名表'!T117,-1),$AU$4:$AU$47,$AS$4:$AS$47)),""))</f>
        <v>根本没输入</v>
      </c>
    </row>
    <row r="118" spans="10:63" ht="13.5">
      <c r="J118" s="20">
        <f>IF('报名表'!D118="队员",IF('报名表'!T118="","",IF('报名表'!G118="","",LOOKUP(POWER('报名表'!T118,-1),'后台数据内容'!$AQ$4:$AQ$21,'后台数据内容'!$AO$4:$AO$21))),"")</f>
      </c>
      <c r="Y118" s="11">
        <f>'报名表'!G118&amp;'后台数据内容'!J118</f>
      </c>
      <c r="BK118" s="11" t="str">
        <f>IF('报名表'!T118="","根本没输入",IF('报名表'!D118="队员",IF('报名表'!G118="","",LOOKUP(POWER('报名表'!T118,-1),$AU$4:$AU$47,$AS$4:$AS$47)),""))</f>
        <v>根本没输入</v>
      </c>
    </row>
    <row r="119" spans="10:63" ht="13.5">
      <c r="J119" s="20">
        <f>IF('报名表'!D119="队员",IF('报名表'!T119="","",IF('报名表'!G119="","",LOOKUP(POWER('报名表'!T119,-1),'后台数据内容'!$AQ$4:$AQ$21,'后台数据内容'!$AO$4:$AO$21))),"")</f>
      </c>
      <c r="Y119" s="11">
        <f>'报名表'!G119&amp;'后台数据内容'!J119</f>
      </c>
      <c r="BK119" s="11" t="str">
        <f>IF('报名表'!T119="","根本没输入",IF('报名表'!D119="队员",IF('报名表'!G119="","",LOOKUP(POWER('报名表'!T119,-1),$AU$4:$AU$47,$AS$4:$AS$47)),""))</f>
        <v>根本没输入</v>
      </c>
    </row>
    <row r="120" spans="10:63" ht="13.5">
      <c r="J120" s="20">
        <f>IF('报名表'!D120="队员",IF('报名表'!T120="","",IF('报名表'!G120="","",LOOKUP(POWER('报名表'!T120,-1),'后台数据内容'!$AQ$4:$AQ$21,'后台数据内容'!$AO$4:$AO$21))),"")</f>
      </c>
      <c r="Y120" s="11">
        <f>'报名表'!G120&amp;'后台数据内容'!J120</f>
      </c>
      <c r="BK120" s="11" t="str">
        <f>IF('报名表'!T120="","根本没输入",IF('报名表'!D120="队员",IF('报名表'!G120="","",LOOKUP(POWER('报名表'!T120,-1),$AU$4:$AU$47,$AS$4:$AS$47)),""))</f>
        <v>根本没输入</v>
      </c>
    </row>
    <row r="121" spans="10:63" ht="13.5">
      <c r="J121" s="20">
        <f>IF('报名表'!D121="队员",IF('报名表'!T121="","",IF('报名表'!G121="","",LOOKUP(POWER('报名表'!T121,-1),'后台数据内容'!$AQ$4:$AQ$21,'后台数据内容'!$AO$4:$AO$21))),"")</f>
      </c>
      <c r="Y121" s="11">
        <f>'报名表'!G121&amp;'后台数据内容'!J121</f>
      </c>
      <c r="BK121" s="11" t="str">
        <f>IF('报名表'!T121="","根本没输入",IF('报名表'!D121="队员",IF('报名表'!G121="","",LOOKUP(POWER('报名表'!T121,-1),$AU$4:$AU$47,$AS$4:$AS$47)),""))</f>
        <v>根本没输入</v>
      </c>
    </row>
    <row r="122" spans="10:63" ht="13.5">
      <c r="J122" s="20">
        <f>IF('报名表'!D122="队员",IF('报名表'!T122="","",IF('报名表'!G122="","",LOOKUP(POWER('报名表'!T122,-1),'后台数据内容'!$AQ$4:$AQ$21,'后台数据内容'!$AO$4:$AO$21))),"")</f>
      </c>
      <c r="Y122" s="11">
        <f>'报名表'!G122&amp;'后台数据内容'!J122</f>
      </c>
      <c r="BK122" s="11" t="str">
        <f>IF('报名表'!T122="","根本没输入",IF('报名表'!D122="队员",IF('报名表'!G122="","",LOOKUP(POWER('报名表'!T122,-1),$AU$4:$AU$47,$AS$4:$AS$47)),""))</f>
        <v>根本没输入</v>
      </c>
    </row>
    <row r="123" spans="10:63" ht="13.5">
      <c r="J123" s="20">
        <f>IF('报名表'!D123="队员",IF('报名表'!T123="","",IF('报名表'!G123="","",LOOKUP(POWER('报名表'!T123,-1),'后台数据内容'!$AQ$4:$AQ$21,'后台数据内容'!$AO$4:$AO$21))),"")</f>
      </c>
      <c r="Y123" s="11">
        <f>'报名表'!G123&amp;'后台数据内容'!J123</f>
      </c>
      <c r="BK123" s="11" t="str">
        <f>IF('报名表'!T123="","根本没输入",IF('报名表'!D123="队员",IF('报名表'!G123="","",LOOKUP(POWER('报名表'!T123,-1),$AU$4:$AU$47,$AS$4:$AS$47)),""))</f>
        <v>根本没输入</v>
      </c>
    </row>
    <row r="124" spans="10:63" ht="13.5">
      <c r="J124" s="20">
        <f>IF('报名表'!D124="队员",IF('报名表'!T124="","",IF('报名表'!G124="","",LOOKUP(POWER('报名表'!T124,-1),'后台数据内容'!$AQ$4:$AQ$21,'后台数据内容'!$AO$4:$AO$21))),"")</f>
      </c>
      <c r="Y124" s="11">
        <f>'报名表'!G124&amp;'后台数据内容'!J124</f>
      </c>
      <c r="BK124" s="11" t="str">
        <f>IF('报名表'!T124="","根本没输入",IF('报名表'!D124="队员",IF('报名表'!G124="","",LOOKUP(POWER('报名表'!T124,-1),$AU$4:$AU$47,$AS$4:$AS$47)),""))</f>
        <v>根本没输入</v>
      </c>
    </row>
    <row r="125" spans="10:63" ht="13.5">
      <c r="J125" s="20">
        <f>IF('报名表'!D125="队员",IF('报名表'!T125="","",IF('报名表'!G125="","",LOOKUP(POWER('报名表'!T125,-1),'后台数据内容'!$AQ$4:$AQ$21,'后台数据内容'!$AO$4:$AO$21))),"")</f>
      </c>
      <c r="Y125" s="11">
        <f>'报名表'!G125&amp;'后台数据内容'!J125</f>
      </c>
      <c r="BK125" s="11" t="str">
        <f>IF('报名表'!T125="","根本没输入",IF('报名表'!D125="队员",IF('报名表'!G125="","",LOOKUP(POWER('报名表'!T125,-1),$AU$4:$AU$47,$AS$4:$AS$47)),""))</f>
        <v>根本没输入</v>
      </c>
    </row>
    <row r="126" spans="10:63" ht="13.5">
      <c r="J126" s="20">
        <f>IF('报名表'!D126="队员",IF('报名表'!T126="","",IF('报名表'!G126="","",LOOKUP(POWER('报名表'!T126,-1),'后台数据内容'!$AQ$4:$AQ$21,'后台数据内容'!$AO$4:$AO$21))),"")</f>
      </c>
      <c r="Y126" s="11">
        <f>'报名表'!G126&amp;'后台数据内容'!J126</f>
      </c>
      <c r="BK126" s="11" t="str">
        <f>IF('报名表'!T126="","根本没输入",IF('报名表'!D126="队员",IF('报名表'!G126="","",LOOKUP(POWER('报名表'!T126,-1),$AU$4:$AU$47,$AS$4:$AS$47)),""))</f>
        <v>根本没输入</v>
      </c>
    </row>
    <row r="127" spans="10:63" ht="13.5">
      <c r="J127" s="20">
        <f>IF('报名表'!D127="队员",IF('报名表'!T127="","",IF('报名表'!G127="","",LOOKUP(POWER('报名表'!T127,-1),'后台数据内容'!$AQ$4:$AQ$21,'后台数据内容'!$AO$4:$AO$21))),"")</f>
      </c>
      <c r="Y127" s="11">
        <f>'报名表'!G127&amp;'后台数据内容'!J127</f>
      </c>
      <c r="BK127" s="11" t="str">
        <f>IF('报名表'!T127="","根本没输入",IF('报名表'!D127="队员",IF('报名表'!G127="","",LOOKUP(POWER('报名表'!T127,-1),$AU$4:$AU$47,$AS$4:$AS$47)),""))</f>
        <v>根本没输入</v>
      </c>
    </row>
    <row r="128" spans="10:63" ht="13.5">
      <c r="J128" s="20">
        <f>IF('报名表'!D128="队员",IF('报名表'!T128="","",IF('报名表'!G128="","",LOOKUP(POWER('报名表'!T128,-1),'后台数据内容'!$AQ$4:$AQ$21,'后台数据内容'!$AO$4:$AO$21))),"")</f>
      </c>
      <c r="Y128" s="11">
        <f>'报名表'!G128&amp;'后台数据内容'!J128</f>
      </c>
      <c r="BK128" s="11" t="str">
        <f>IF('报名表'!T128="","根本没输入",IF('报名表'!D128="队员",IF('报名表'!G128="","",LOOKUP(POWER('报名表'!T128,-1),$AU$4:$AU$47,$AS$4:$AS$47)),""))</f>
        <v>根本没输入</v>
      </c>
    </row>
    <row r="129" spans="10:63" ht="13.5">
      <c r="J129" s="20">
        <f>IF('报名表'!D129="队员",IF('报名表'!T129="","",IF('报名表'!G129="","",LOOKUP(POWER('报名表'!T129,-1),'后台数据内容'!$AQ$4:$AQ$21,'后台数据内容'!$AO$4:$AO$21))),"")</f>
      </c>
      <c r="Y129" s="11">
        <f>'报名表'!G129&amp;'后台数据内容'!J129</f>
      </c>
      <c r="BK129" s="11" t="str">
        <f>IF('报名表'!T129="","根本没输入",IF('报名表'!D129="队员",IF('报名表'!G129="","",LOOKUP(POWER('报名表'!T129,-1),$AU$4:$AU$47,$AS$4:$AS$47)),""))</f>
        <v>根本没输入</v>
      </c>
    </row>
    <row r="130" spans="10:63" ht="13.5">
      <c r="J130" s="20">
        <f>IF('报名表'!D130="队员",IF('报名表'!T130="","",IF('报名表'!G130="","",LOOKUP(POWER('报名表'!T130,-1),'后台数据内容'!$AQ$4:$AQ$21,'后台数据内容'!$AO$4:$AO$21))),"")</f>
      </c>
      <c r="Y130" s="11">
        <f>'报名表'!G130&amp;'后台数据内容'!J130</f>
      </c>
      <c r="BK130" s="11" t="str">
        <f>IF('报名表'!T130="","根本没输入",IF('报名表'!D130="队员",IF('报名表'!G130="","",LOOKUP(POWER('报名表'!T130,-1),$AU$4:$AU$47,$AS$4:$AS$47)),""))</f>
        <v>根本没输入</v>
      </c>
    </row>
    <row r="131" spans="10:63" ht="13.5">
      <c r="J131" s="20">
        <f>IF('报名表'!D131="队员",IF('报名表'!T131="","",IF('报名表'!G131="","",LOOKUP(POWER('报名表'!T131,-1),'后台数据内容'!$AQ$4:$AQ$21,'后台数据内容'!$AO$4:$AO$21))),"")</f>
      </c>
      <c r="Y131" s="11">
        <f>'报名表'!G131&amp;'后台数据内容'!J131</f>
      </c>
      <c r="BK131" s="11" t="str">
        <f>IF('报名表'!T131="","根本没输入",IF('报名表'!D131="队员",IF('报名表'!G131="","",LOOKUP(POWER('报名表'!T131,-1),$AU$4:$AU$47,$AS$4:$AS$47)),""))</f>
        <v>根本没输入</v>
      </c>
    </row>
    <row r="132" spans="10:63" ht="13.5">
      <c r="J132" s="20">
        <f>IF('报名表'!D132="队员",IF('报名表'!T132="","",IF('报名表'!G132="","",LOOKUP(POWER('报名表'!T132,-1),'后台数据内容'!$AQ$4:$AQ$21,'后台数据内容'!$AO$4:$AO$21))),"")</f>
      </c>
      <c r="Y132" s="11">
        <f>'报名表'!G132&amp;'后台数据内容'!J132</f>
      </c>
      <c r="BK132" s="11" t="str">
        <f>IF('报名表'!T132="","根本没输入",IF('报名表'!D132="队员",IF('报名表'!G132="","",LOOKUP(POWER('报名表'!T132,-1),$AU$4:$AU$47,$AS$4:$AS$47)),""))</f>
        <v>根本没输入</v>
      </c>
    </row>
    <row r="133" spans="10:63" ht="13.5">
      <c r="J133" s="20">
        <f>IF('报名表'!D133="队员",IF('报名表'!T133="","",IF('报名表'!G133="","",LOOKUP(POWER('报名表'!T133,-1),'后台数据内容'!$AQ$4:$AQ$21,'后台数据内容'!$AO$4:$AO$21))),"")</f>
      </c>
      <c r="Y133" s="11">
        <f>'报名表'!G133&amp;'后台数据内容'!J133</f>
      </c>
      <c r="BK133" s="11" t="str">
        <f>IF('报名表'!T133="","根本没输入",IF('报名表'!D133="队员",IF('报名表'!G133="","",LOOKUP(POWER('报名表'!T133,-1),$AU$4:$AU$47,$AS$4:$AS$47)),""))</f>
        <v>根本没输入</v>
      </c>
    </row>
    <row r="134" spans="10:63" ht="13.5">
      <c r="J134" s="20">
        <f>IF('报名表'!D134="队员",IF('报名表'!T134="","",IF('报名表'!G134="","",LOOKUP(POWER('报名表'!T134,-1),'后台数据内容'!$AQ$4:$AQ$21,'后台数据内容'!$AO$4:$AO$21))),"")</f>
      </c>
      <c r="Y134" s="11">
        <f>'报名表'!G134&amp;'后台数据内容'!J134</f>
      </c>
      <c r="BK134" s="11" t="str">
        <f>IF('报名表'!T134="","根本没输入",IF('报名表'!D134="队员",IF('报名表'!G134="","",LOOKUP(POWER('报名表'!T134,-1),$AU$4:$AU$47,$AS$4:$AS$47)),""))</f>
        <v>根本没输入</v>
      </c>
    </row>
    <row r="135" spans="10:63" ht="13.5">
      <c r="J135" s="20">
        <f>IF('报名表'!D135="队员",IF('报名表'!T135="","",IF('报名表'!G135="","",LOOKUP(POWER('报名表'!T135,-1),'后台数据内容'!$AQ$4:$AQ$21,'后台数据内容'!$AO$4:$AO$21))),"")</f>
      </c>
      <c r="Y135" s="11">
        <f>'报名表'!G135&amp;'后台数据内容'!J135</f>
      </c>
      <c r="BK135" s="11" t="str">
        <f>IF('报名表'!T135="","根本没输入",IF('报名表'!D135="队员",IF('报名表'!G135="","",LOOKUP(POWER('报名表'!T135,-1),$AU$4:$AU$47,$AS$4:$AS$47)),""))</f>
        <v>根本没输入</v>
      </c>
    </row>
    <row r="136" spans="10:63" ht="13.5">
      <c r="J136" s="20">
        <f>IF('报名表'!D136="队员",IF('报名表'!T136="","",IF('报名表'!G136="","",LOOKUP(POWER('报名表'!T136,-1),'后台数据内容'!$AQ$4:$AQ$21,'后台数据内容'!$AO$4:$AO$21))),"")</f>
      </c>
      <c r="Y136" s="11">
        <f>'报名表'!G136&amp;'后台数据内容'!J136</f>
      </c>
      <c r="BK136" s="11" t="str">
        <f>IF('报名表'!T136="","根本没输入",IF('报名表'!D136="队员",IF('报名表'!G136="","",LOOKUP(POWER('报名表'!T136,-1),$AU$4:$AU$47,$AS$4:$AS$47)),""))</f>
        <v>根本没输入</v>
      </c>
    </row>
    <row r="137" spans="10:63" ht="13.5">
      <c r="J137" s="20">
        <f>IF('报名表'!D137="队员",IF('报名表'!T137="","",IF('报名表'!G137="","",LOOKUP(POWER('报名表'!T137,-1),'后台数据内容'!$AQ$4:$AQ$21,'后台数据内容'!$AO$4:$AO$21))),"")</f>
      </c>
      <c r="Y137" s="11">
        <f>'报名表'!G137&amp;'后台数据内容'!J137</f>
      </c>
      <c r="BK137" s="11" t="str">
        <f>IF('报名表'!T137="","根本没输入",IF('报名表'!D137="队员",IF('报名表'!G137="","",LOOKUP(POWER('报名表'!T137,-1),$AU$4:$AU$47,$AS$4:$AS$47)),""))</f>
        <v>根本没输入</v>
      </c>
    </row>
    <row r="138" spans="10:63" ht="13.5">
      <c r="J138" s="20">
        <f>IF('报名表'!D138="队员",IF('报名表'!T138="","",IF('报名表'!G138="","",LOOKUP(POWER('报名表'!T138,-1),'后台数据内容'!$AQ$4:$AQ$21,'后台数据内容'!$AO$4:$AO$21))),"")</f>
      </c>
      <c r="Y138" s="11">
        <f>'报名表'!G138&amp;'后台数据内容'!J138</f>
      </c>
      <c r="BK138" s="11" t="str">
        <f>IF('报名表'!T138="","根本没输入",IF('报名表'!D138="队员",IF('报名表'!G138="","",LOOKUP(POWER('报名表'!T138,-1),$AU$4:$AU$47,$AS$4:$AS$47)),""))</f>
        <v>根本没输入</v>
      </c>
    </row>
    <row r="139" spans="10:63" ht="13.5">
      <c r="J139" s="20">
        <f>IF('报名表'!D139="队员",IF('报名表'!T139="","",IF('报名表'!G139="","",LOOKUP(POWER('报名表'!T139,-1),'后台数据内容'!$AQ$4:$AQ$21,'后台数据内容'!$AO$4:$AO$21))),"")</f>
      </c>
      <c r="Y139" s="11">
        <f>'报名表'!G139&amp;'后台数据内容'!J139</f>
      </c>
      <c r="BK139" s="11" t="str">
        <f>IF('报名表'!T139="","根本没输入",IF('报名表'!D139="队员",IF('报名表'!G139="","",LOOKUP(POWER('报名表'!T139,-1),$AU$4:$AU$47,$AS$4:$AS$47)),""))</f>
        <v>根本没输入</v>
      </c>
    </row>
    <row r="140" spans="10:63" ht="13.5">
      <c r="J140" s="20">
        <f>IF('报名表'!D140="队员",IF('报名表'!T140="","",IF('报名表'!G140="","",LOOKUP(POWER('报名表'!T140,-1),'后台数据内容'!$AQ$4:$AQ$21,'后台数据内容'!$AO$4:$AO$21))),"")</f>
      </c>
      <c r="Y140" s="11">
        <f>'报名表'!G140&amp;'后台数据内容'!J140</f>
      </c>
      <c r="BK140" s="11" t="str">
        <f>IF('报名表'!T140="","根本没输入",IF('报名表'!D140="队员",IF('报名表'!G140="","",LOOKUP(POWER('报名表'!T140,-1),$AU$4:$AU$47,$AS$4:$AS$47)),""))</f>
        <v>根本没输入</v>
      </c>
    </row>
    <row r="141" spans="10:63" ht="13.5">
      <c r="J141" s="20">
        <f>IF('报名表'!D141="队员",IF('报名表'!T141="","",IF('报名表'!G141="","",LOOKUP(POWER('报名表'!T141,-1),'后台数据内容'!$AQ$4:$AQ$21,'后台数据内容'!$AO$4:$AO$21))),"")</f>
      </c>
      <c r="Y141" s="11">
        <f>'报名表'!G141&amp;'后台数据内容'!J141</f>
      </c>
      <c r="BK141" s="11" t="str">
        <f>IF('报名表'!T141="","根本没输入",IF('报名表'!D141="队员",IF('报名表'!G141="","",LOOKUP(POWER('报名表'!T141,-1),$AU$4:$AU$47,$AS$4:$AS$47)),""))</f>
        <v>根本没输入</v>
      </c>
    </row>
    <row r="142" spans="10:63" ht="13.5">
      <c r="J142" s="20">
        <f>IF('报名表'!D142="队员",IF('报名表'!T142="","",IF('报名表'!G142="","",LOOKUP(POWER('报名表'!T142,-1),'后台数据内容'!$AQ$4:$AQ$21,'后台数据内容'!$AO$4:$AO$21))),"")</f>
      </c>
      <c r="Y142" s="11">
        <f>'报名表'!G142&amp;'后台数据内容'!J142</f>
      </c>
      <c r="BK142" s="11" t="str">
        <f>IF('报名表'!T142="","根本没输入",IF('报名表'!D142="队员",IF('报名表'!G142="","",LOOKUP(POWER('报名表'!T142,-1),$AU$4:$AU$47,$AS$4:$AS$47)),""))</f>
        <v>根本没输入</v>
      </c>
    </row>
    <row r="143" spans="10:63" ht="13.5">
      <c r="J143" s="20">
        <f>IF('报名表'!D143="队员",IF('报名表'!T143="","",IF('报名表'!G143="","",LOOKUP(POWER('报名表'!T143,-1),'后台数据内容'!$AQ$4:$AQ$21,'后台数据内容'!$AO$4:$AO$21))),"")</f>
      </c>
      <c r="Y143" s="11">
        <f>'报名表'!G143&amp;'后台数据内容'!J143</f>
      </c>
      <c r="BK143" s="11" t="str">
        <f>IF('报名表'!T143="","根本没输入",IF('报名表'!D143="队员",IF('报名表'!G143="","",LOOKUP(POWER('报名表'!T143,-1),$AU$4:$AU$47,$AS$4:$AS$47)),""))</f>
        <v>根本没输入</v>
      </c>
    </row>
    <row r="144" spans="10:63" ht="13.5">
      <c r="J144" s="20">
        <f>IF('报名表'!D144="队员",IF('报名表'!T144="","",IF('报名表'!G144="","",LOOKUP(POWER('报名表'!T144,-1),'后台数据内容'!$AQ$4:$AQ$21,'后台数据内容'!$AO$4:$AO$21))),"")</f>
      </c>
      <c r="Y144" s="11">
        <f>'报名表'!G144&amp;'后台数据内容'!J144</f>
      </c>
      <c r="BK144" s="11" t="str">
        <f>IF('报名表'!T144="","根本没输入",IF('报名表'!D144="队员",IF('报名表'!G144="","",LOOKUP(POWER('报名表'!T144,-1),$AU$4:$AU$47,$AS$4:$AS$47)),""))</f>
        <v>根本没输入</v>
      </c>
    </row>
    <row r="145" spans="10:63" ht="13.5">
      <c r="J145" s="20">
        <f>IF('报名表'!D145="队员",IF('报名表'!T145="","",IF('报名表'!G145="","",LOOKUP(POWER('报名表'!T145,-1),'后台数据内容'!$AQ$4:$AQ$21,'后台数据内容'!$AO$4:$AO$21))),"")</f>
      </c>
      <c r="Y145" s="11">
        <f>'报名表'!G145&amp;'后台数据内容'!J145</f>
      </c>
      <c r="BK145" s="11" t="str">
        <f>IF('报名表'!T145="","根本没输入",IF('报名表'!D145="队员",IF('报名表'!G145="","",LOOKUP(POWER('报名表'!T145,-1),$AU$4:$AU$47,$AS$4:$AS$47)),""))</f>
        <v>根本没输入</v>
      </c>
    </row>
    <row r="146" spans="10:63" ht="13.5">
      <c r="J146" s="20">
        <f>IF('报名表'!D146="队员",IF('报名表'!T146="","",IF('报名表'!G146="","",LOOKUP(POWER('报名表'!T146,-1),'后台数据内容'!$AQ$4:$AQ$21,'后台数据内容'!$AO$4:$AO$21))),"")</f>
      </c>
      <c r="Y146" s="11">
        <f>'报名表'!G146&amp;'后台数据内容'!J146</f>
      </c>
      <c r="BK146" s="11" t="str">
        <f>IF('报名表'!T146="","根本没输入",IF('报名表'!D146="队员",IF('报名表'!G146="","",LOOKUP(POWER('报名表'!T146,-1),$AU$4:$AU$47,$AS$4:$AS$47)),""))</f>
        <v>根本没输入</v>
      </c>
    </row>
    <row r="147" spans="10:63" ht="13.5">
      <c r="J147" s="20">
        <f>IF('报名表'!D147="队员",IF('报名表'!T147="","",IF('报名表'!G147="","",LOOKUP(POWER('报名表'!T147,-1),'后台数据内容'!$AQ$4:$AQ$21,'后台数据内容'!$AO$4:$AO$21))),"")</f>
      </c>
      <c r="Y147" s="11">
        <f>'报名表'!G147&amp;'后台数据内容'!J147</f>
      </c>
      <c r="BK147" s="11" t="str">
        <f>IF('报名表'!T147="","根本没输入",IF('报名表'!D147="队员",IF('报名表'!G147="","",LOOKUP(POWER('报名表'!T147,-1),$AU$4:$AU$47,$AS$4:$AS$47)),""))</f>
        <v>根本没输入</v>
      </c>
    </row>
    <row r="148" spans="10:63" ht="13.5">
      <c r="J148" s="20">
        <f>IF('报名表'!D148="队员",IF('报名表'!T148="","",IF('报名表'!G148="","",LOOKUP(POWER('报名表'!T148,-1),'后台数据内容'!$AQ$4:$AQ$21,'后台数据内容'!$AO$4:$AO$21))),"")</f>
      </c>
      <c r="Y148" s="11">
        <f>'报名表'!G148&amp;'后台数据内容'!J148</f>
      </c>
      <c r="BK148" s="11" t="str">
        <f>IF('报名表'!T148="","根本没输入",IF('报名表'!D148="队员",IF('报名表'!G148="","",LOOKUP(POWER('报名表'!T148,-1),$AU$4:$AU$47,$AS$4:$AS$47)),""))</f>
        <v>根本没输入</v>
      </c>
    </row>
    <row r="149" spans="10:63" ht="13.5">
      <c r="J149" s="20">
        <f>IF('报名表'!D149="队员",IF('报名表'!T149="","",IF('报名表'!G149="","",LOOKUP(POWER('报名表'!T149,-1),'后台数据内容'!$AQ$4:$AQ$21,'后台数据内容'!$AO$4:$AO$21))),"")</f>
      </c>
      <c r="Y149" s="11">
        <f>'报名表'!G149&amp;'后台数据内容'!J149</f>
      </c>
      <c r="BK149" s="11" t="str">
        <f>IF('报名表'!T149="","根本没输入",IF('报名表'!D149="队员",IF('报名表'!G149="","",LOOKUP(POWER('报名表'!T149,-1),$AU$4:$AU$47,$AS$4:$AS$47)),""))</f>
        <v>根本没输入</v>
      </c>
    </row>
    <row r="150" spans="10:63" ht="13.5">
      <c r="J150" s="20">
        <f>IF('报名表'!D150="队员",IF('报名表'!T150="","",IF('报名表'!G150="","",LOOKUP(POWER('报名表'!T150,-1),'后台数据内容'!$AQ$4:$AQ$21,'后台数据内容'!$AO$4:$AO$21))),"")</f>
      </c>
      <c r="Y150" s="11">
        <f>'报名表'!G150&amp;'后台数据内容'!J150</f>
      </c>
      <c r="BK150" s="11" t="str">
        <f>IF('报名表'!T150="","根本没输入",IF('报名表'!D150="队员",IF('报名表'!G150="","",LOOKUP(POWER('报名表'!T150,-1),$AU$4:$AU$47,$AS$4:$AS$47)),""))</f>
        <v>根本没输入</v>
      </c>
    </row>
    <row r="151" spans="10:63" ht="13.5">
      <c r="J151" s="20" t="e">
        <f>IF(报名表!#REF!="队员",IF(报名表!#REF!="","",IF(报名表!#REF!="","",LOOKUP(POWER(报名表!#REF!,-1),'后台数据内容'!$AQ$4:$AQ$21,'后台数据内容'!$AO$4:$AO$21))),"")</f>
        <v>#REF!</v>
      </c>
      <c r="Y151" s="11" t="e">
        <f>报名表!#REF!&amp;'后台数据内容'!J151</f>
        <v>#REF!</v>
      </c>
      <c r="BK151" s="11" t="e">
        <f>IF(报名表!#REF!="","根本没输入",IF(报名表!#REF!="队员",IF(报名表!#REF!="","",LOOKUP(POWER(报名表!#REF!,-1),$AU$4:$AU$47,$AS$4:$AS$47)),""))</f>
        <v>#REF!</v>
      </c>
    </row>
    <row r="152" spans="10:63" ht="13.5">
      <c r="J152" s="20" t="e">
        <f>IF(报名表!#REF!="队员",IF(报名表!#REF!="","",IF(报名表!#REF!="","",LOOKUP(POWER(报名表!#REF!,-1),'后台数据内容'!$AQ$4:$AQ$21,'后台数据内容'!$AO$4:$AO$21))),"")</f>
        <v>#REF!</v>
      </c>
      <c r="Y152" s="11" t="e">
        <f>报名表!#REF!&amp;'后台数据内容'!J152</f>
        <v>#REF!</v>
      </c>
      <c r="BK152" s="11" t="e">
        <f>IF(报名表!#REF!="","根本没输入",IF(报名表!#REF!="队员",IF(报名表!#REF!="","",LOOKUP(POWER(报名表!#REF!,-1),$AU$4:$AU$47,$AS$4:$AS$47)),""))</f>
        <v>#REF!</v>
      </c>
    </row>
    <row r="153" spans="10:63" ht="13.5">
      <c r="J153" s="20" t="e">
        <f>IF(报名表!#REF!="队员",IF(报名表!#REF!="","",IF(报名表!#REF!="","",LOOKUP(POWER(报名表!#REF!,-1),'后台数据内容'!$AQ$4:$AQ$21,'后台数据内容'!$AO$4:$AO$21))),"")</f>
        <v>#REF!</v>
      </c>
      <c r="Y153" s="11" t="e">
        <f>报名表!#REF!&amp;'后台数据内容'!J153</f>
        <v>#REF!</v>
      </c>
      <c r="BK153" s="11" t="e">
        <f>IF(报名表!#REF!="","根本没输入",IF(报名表!#REF!="队员",IF(报名表!#REF!="","",LOOKUP(POWER(报名表!#REF!,-1),$AU$4:$AU$47,$AS$4:$AS$47)),""))</f>
        <v>#REF!</v>
      </c>
    </row>
    <row r="154" spans="10:63" ht="13.5">
      <c r="J154" s="20" t="e">
        <f>IF(报名表!#REF!="队员",IF(报名表!#REF!="","",IF(报名表!#REF!="","",LOOKUP(POWER(报名表!#REF!,-1),'后台数据内容'!$AQ$4:$AQ$21,'后台数据内容'!$AO$4:$AO$21))),"")</f>
        <v>#REF!</v>
      </c>
      <c r="Y154" s="11" t="e">
        <f>报名表!#REF!&amp;'后台数据内容'!J154</f>
        <v>#REF!</v>
      </c>
      <c r="BK154" s="11" t="e">
        <f>IF(报名表!#REF!="","根本没输入",IF(报名表!#REF!="队员",IF(报名表!#REF!="","",LOOKUP(POWER(报名表!#REF!,-1),$AU$4:$AU$47,$AS$4:$AS$47)),""))</f>
        <v>#REF!</v>
      </c>
    </row>
    <row r="155" spans="10:63" ht="13.5">
      <c r="J155" s="20" t="e">
        <f>IF(报名表!#REF!="队员",IF(报名表!#REF!="","",IF(报名表!#REF!="","",LOOKUP(POWER(报名表!#REF!,-1),'后台数据内容'!$AQ$4:$AQ$21,'后台数据内容'!$AO$4:$AO$21))),"")</f>
        <v>#REF!</v>
      </c>
      <c r="Y155" s="11" t="e">
        <f>报名表!#REF!&amp;'后台数据内容'!J155</f>
        <v>#REF!</v>
      </c>
      <c r="BK155" s="11" t="e">
        <f>IF(报名表!#REF!="","根本没输入",IF(报名表!#REF!="队员",IF(报名表!#REF!="","",LOOKUP(POWER(报名表!#REF!,-1),$AU$4:$AU$47,$AS$4:$AS$47)),""))</f>
        <v>#REF!</v>
      </c>
    </row>
    <row r="156" spans="10:63" ht="13.5">
      <c r="J156" s="20" t="e">
        <f>IF(报名表!#REF!="队员",IF(报名表!#REF!="","",IF(报名表!#REF!="","",LOOKUP(POWER(报名表!#REF!,-1),'后台数据内容'!$AQ$4:$AQ$21,'后台数据内容'!$AO$4:$AO$21))),"")</f>
        <v>#REF!</v>
      </c>
      <c r="Y156" s="11" t="e">
        <f>报名表!#REF!&amp;'后台数据内容'!J156</f>
        <v>#REF!</v>
      </c>
      <c r="BK156" s="11" t="e">
        <f>IF(报名表!#REF!="","根本没输入",IF(报名表!#REF!="队员",IF(报名表!#REF!="","",LOOKUP(POWER(报名表!#REF!,-1),$AU$4:$AU$47,$AS$4:$AS$47)),""))</f>
        <v>#REF!</v>
      </c>
    </row>
    <row r="157" spans="10:63" ht="13.5">
      <c r="J157" s="20" t="e">
        <f>IF(报名表!#REF!="队员",IF(报名表!#REF!="","",IF(报名表!#REF!="","",LOOKUP(POWER(报名表!#REF!,-1),'后台数据内容'!$AQ$4:$AQ$21,'后台数据内容'!$AO$4:$AO$21))),"")</f>
        <v>#REF!</v>
      </c>
      <c r="Y157" s="11" t="e">
        <f>报名表!#REF!&amp;'后台数据内容'!J157</f>
        <v>#REF!</v>
      </c>
      <c r="BK157" s="11" t="e">
        <f>IF(报名表!#REF!="","根本没输入",IF(报名表!#REF!="队员",IF(报名表!#REF!="","",LOOKUP(POWER(报名表!#REF!,-1),$AU$4:$AU$47,$AS$4:$AS$47)),""))</f>
        <v>#REF!</v>
      </c>
    </row>
    <row r="158" spans="10:63" ht="13.5">
      <c r="J158" s="20" t="e">
        <f>IF(报名表!#REF!="队员",IF(报名表!#REF!="","",IF(报名表!#REF!="","",LOOKUP(POWER(报名表!#REF!,-1),'后台数据内容'!$AQ$4:$AQ$21,'后台数据内容'!$AO$4:$AO$21))),"")</f>
        <v>#REF!</v>
      </c>
      <c r="Y158" s="11" t="e">
        <f>报名表!#REF!&amp;'后台数据内容'!J158</f>
        <v>#REF!</v>
      </c>
      <c r="BK158" s="11" t="e">
        <f>IF(报名表!#REF!="","根本没输入",IF(报名表!#REF!="队员",IF(报名表!#REF!="","",LOOKUP(POWER(报名表!#REF!,-1),$AU$4:$AU$47,$AS$4:$AS$47)),""))</f>
        <v>#REF!</v>
      </c>
    </row>
    <row r="159" spans="10:63" ht="13.5">
      <c r="J159" s="20" t="e">
        <f>IF(报名表!#REF!="队员",IF(报名表!#REF!="","",IF(报名表!#REF!="","",LOOKUP(POWER(报名表!#REF!,-1),'后台数据内容'!$AQ$4:$AQ$21,'后台数据内容'!$AO$4:$AO$21))),"")</f>
        <v>#REF!</v>
      </c>
      <c r="Y159" s="11" t="e">
        <f>报名表!#REF!&amp;'后台数据内容'!J159</f>
        <v>#REF!</v>
      </c>
      <c r="BK159" s="11" t="e">
        <f>IF(报名表!#REF!="","根本没输入",IF(报名表!#REF!="队员",IF(报名表!#REF!="","",LOOKUP(POWER(报名表!#REF!,-1),$AU$4:$AU$47,$AS$4:$AS$47)),""))</f>
        <v>#REF!</v>
      </c>
    </row>
    <row r="160" spans="10:63" ht="13.5">
      <c r="J160" s="20" t="e">
        <f>IF(报名表!#REF!="队员",IF(报名表!#REF!="","",IF(报名表!#REF!="","",LOOKUP(POWER(报名表!#REF!,-1),'后台数据内容'!$AQ$4:$AQ$21,'后台数据内容'!$AO$4:$AO$21))),"")</f>
        <v>#REF!</v>
      </c>
      <c r="Y160" s="11" t="e">
        <f>报名表!#REF!&amp;'后台数据内容'!J160</f>
        <v>#REF!</v>
      </c>
      <c r="BK160" s="11" t="e">
        <f>IF(报名表!#REF!="","根本没输入",IF(报名表!#REF!="队员",IF(报名表!#REF!="","",LOOKUP(POWER(报名表!#REF!,-1),$AU$4:$AU$47,$AS$4:$AS$47)),""))</f>
        <v>#REF!</v>
      </c>
    </row>
    <row r="161" spans="10:63" ht="13.5">
      <c r="J161" s="20" t="e">
        <f>IF(报名表!#REF!="队员",IF(报名表!#REF!="","",IF(报名表!#REF!="","",LOOKUP(POWER(报名表!#REF!,-1),'后台数据内容'!$AQ$4:$AQ$21,'后台数据内容'!$AO$4:$AO$21))),"")</f>
        <v>#REF!</v>
      </c>
      <c r="Y161" s="11" t="e">
        <f>报名表!#REF!&amp;'后台数据内容'!J161</f>
        <v>#REF!</v>
      </c>
      <c r="BK161" s="11" t="e">
        <f>IF(报名表!#REF!="","根本没输入",IF(报名表!#REF!="队员",IF(报名表!#REF!="","",LOOKUP(POWER(报名表!#REF!,-1),$AU$4:$AU$47,$AS$4:$AS$47)),""))</f>
        <v>#REF!</v>
      </c>
    </row>
    <row r="162" spans="10:63" ht="13.5">
      <c r="J162" s="20" t="e">
        <f>IF(报名表!#REF!="队员",IF(报名表!#REF!="","",IF(报名表!#REF!="","",LOOKUP(POWER(报名表!#REF!,-1),'后台数据内容'!$AQ$4:$AQ$21,'后台数据内容'!$AO$4:$AO$21))),"")</f>
        <v>#REF!</v>
      </c>
      <c r="Y162" s="11" t="e">
        <f>报名表!#REF!&amp;'后台数据内容'!J162</f>
        <v>#REF!</v>
      </c>
      <c r="BK162" s="11" t="e">
        <f>IF(报名表!#REF!="","根本没输入",IF(报名表!#REF!="队员",IF(报名表!#REF!="","",LOOKUP(POWER(报名表!#REF!,-1),$AU$4:$AU$47,$AS$4:$AS$47)),""))</f>
        <v>#REF!</v>
      </c>
    </row>
    <row r="163" spans="10:63" ht="13.5">
      <c r="J163" s="20" t="e">
        <f>IF(报名表!#REF!="队员",IF(报名表!#REF!="","",IF(报名表!#REF!="","",LOOKUP(POWER(报名表!#REF!,-1),'后台数据内容'!$AQ$4:$AQ$21,'后台数据内容'!$AO$4:$AO$21))),"")</f>
        <v>#REF!</v>
      </c>
      <c r="Y163" s="11" t="e">
        <f>报名表!#REF!&amp;'后台数据内容'!J163</f>
        <v>#REF!</v>
      </c>
      <c r="BK163" s="11" t="e">
        <f>IF(报名表!#REF!="","根本没输入",IF(报名表!#REF!="队员",IF(报名表!#REF!="","",LOOKUP(POWER(报名表!#REF!,-1),$AU$4:$AU$47,$AS$4:$AS$47)),""))</f>
        <v>#REF!</v>
      </c>
    </row>
    <row r="164" spans="10:63" ht="13.5">
      <c r="J164" s="20" t="e">
        <f>IF(报名表!#REF!="队员",IF(报名表!#REF!="","",IF(报名表!#REF!="","",LOOKUP(POWER(报名表!#REF!,-1),'后台数据内容'!$AQ$4:$AQ$21,'后台数据内容'!$AO$4:$AO$21))),"")</f>
        <v>#REF!</v>
      </c>
      <c r="Y164" s="11" t="e">
        <f>报名表!#REF!&amp;'后台数据内容'!J164</f>
        <v>#REF!</v>
      </c>
      <c r="BK164" s="11" t="e">
        <f>IF(报名表!#REF!="","根本没输入",IF(报名表!#REF!="队员",IF(报名表!#REF!="","",LOOKUP(POWER(报名表!#REF!,-1),$AU$4:$AU$47,$AS$4:$AS$47)),""))</f>
        <v>#REF!</v>
      </c>
    </row>
    <row r="165" spans="10:63" ht="13.5">
      <c r="J165" s="20" t="e">
        <f>IF(报名表!#REF!="队员",IF(报名表!#REF!="","",IF(报名表!#REF!="","",LOOKUP(POWER(报名表!#REF!,-1),'后台数据内容'!$AQ$4:$AQ$21,'后台数据内容'!$AO$4:$AO$21))),"")</f>
        <v>#REF!</v>
      </c>
      <c r="Y165" s="11" t="e">
        <f>报名表!#REF!&amp;'后台数据内容'!J165</f>
        <v>#REF!</v>
      </c>
      <c r="BK165" s="11" t="e">
        <f>IF(报名表!#REF!="","根本没输入",IF(报名表!#REF!="队员",IF(报名表!#REF!="","",LOOKUP(POWER(报名表!#REF!,-1),$AU$4:$AU$47,$AS$4:$AS$47)),""))</f>
        <v>#REF!</v>
      </c>
    </row>
    <row r="166" spans="10:63" ht="13.5">
      <c r="J166" s="20" t="e">
        <f>IF(报名表!#REF!="队员",IF(报名表!#REF!="","",IF(报名表!#REF!="","",LOOKUP(POWER(报名表!#REF!,-1),'后台数据内容'!$AQ$4:$AQ$21,'后台数据内容'!$AO$4:$AO$21))),"")</f>
        <v>#REF!</v>
      </c>
      <c r="Y166" s="11" t="e">
        <f>报名表!#REF!&amp;'后台数据内容'!J166</f>
        <v>#REF!</v>
      </c>
      <c r="BK166" s="11" t="e">
        <f>IF(报名表!#REF!="","根本没输入",IF(报名表!#REF!="队员",IF(报名表!#REF!="","",LOOKUP(POWER(报名表!#REF!,-1),$AU$4:$AU$47,$AS$4:$AS$47)),""))</f>
        <v>#REF!</v>
      </c>
    </row>
    <row r="167" spans="10:63" ht="13.5">
      <c r="J167" s="20" t="e">
        <f>IF(报名表!#REF!="队员",IF(报名表!#REF!="","",IF(报名表!#REF!="","",LOOKUP(POWER(报名表!#REF!,-1),'后台数据内容'!$AQ$4:$AQ$21,'后台数据内容'!$AO$4:$AO$21))),"")</f>
        <v>#REF!</v>
      </c>
      <c r="Y167" s="11" t="e">
        <f>报名表!#REF!&amp;'后台数据内容'!J167</f>
        <v>#REF!</v>
      </c>
      <c r="BK167" s="11" t="e">
        <f>IF(报名表!#REF!="","根本没输入",IF(报名表!#REF!="队员",IF(报名表!#REF!="","",LOOKUP(POWER(报名表!#REF!,-1),$AU$4:$AU$47,$AS$4:$AS$47)),""))</f>
        <v>#REF!</v>
      </c>
    </row>
    <row r="168" spans="10:63" ht="13.5">
      <c r="J168" s="20" t="e">
        <f>IF(报名表!#REF!="队员",IF(报名表!#REF!="","",IF(报名表!#REF!="","",LOOKUP(POWER(报名表!#REF!,-1),'后台数据内容'!$AQ$4:$AQ$21,'后台数据内容'!$AO$4:$AO$21))),"")</f>
        <v>#REF!</v>
      </c>
      <c r="Y168" s="11" t="e">
        <f>报名表!#REF!&amp;'后台数据内容'!J168</f>
        <v>#REF!</v>
      </c>
      <c r="BK168" s="11" t="e">
        <f>IF(报名表!#REF!="","根本没输入",IF(报名表!#REF!="队员",IF(报名表!#REF!="","",LOOKUP(POWER(报名表!#REF!,-1),$AU$4:$AU$47,$AS$4:$AS$47)),""))</f>
        <v>#REF!</v>
      </c>
    </row>
    <row r="169" spans="10:63" ht="13.5">
      <c r="J169" s="20" t="e">
        <f>IF(报名表!#REF!="队员",IF(报名表!#REF!="","",IF(报名表!#REF!="","",LOOKUP(POWER(报名表!#REF!,-1),'后台数据内容'!$AQ$4:$AQ$21,'后台数据内容'!$AO$4:$AO$21))),"")</f>
        <v>#REF!</v>
      </c>
      <c r="Y169" s="11" t="e">
        <f>报名表!#REF!&amp;'后台数据内容'!J169</f>
        <v>#REF!</v>
      </c>
      <c r="BK169" s="11" t="e">
        <f>IF(报名表!#REF!="","根本没输入",IF(报名表!#REF!="队员",IF(报名表!#REF!="","",LOOKUP(POWER(报名表!#REF!,-1),$AU$4:$AU$47,$AS$4:$AS$47)),""))</f>
        <v>#REF!</v>
      </c>
    </row>
    <row r="170" spans="10:63" ht="13.5">
      <c r="J170" s="20" t="e">
        <f>IF(报名表!#REF!="队员",IF(报名表!#REF!="","",IF(报名表!#REF!="","",LOOKUP(POWER(报名表!#REF!,-1),'后台数据内容'!$AQ$4:$AQ$21,'后台数据内容'!$AO$4:$AO$21))),"")</f>
        <v>#REF!</v>
      </c>
      <c r="Y170" s="11" t="e">
        <f>报名表!#REF!&amp;'后台数据内容'!J170</f>
        <v>#REF!</v>
      </c>
      <c r="BK170" s="11" t="e">
        <f>IF(报名表!#REF!="","根本没输入",IF(报名表!#REF!="队员",IF(报名表!#REF!="","",LOOKUP(POWER(报名表!#REF!,-1),$AU$4:$AU$47,$AS$4:$AS$47)),""))</f>
        <v>#REF!</v>
      </c>
    </row>
    <row r="171" spans="10:63" ht="13.5">
      <c r="J171" s="20" t="e">
        <f>IF(报名表!#REF!="队员",IF(报名表!#REF!="","",IF(报名表!#REF!="","",LOOKUP(POWER(报名表!#REF!,-1),'后台数据内容'!$AQ$4:$AQ$21,'后台数据内容'!$AO$4:$AO$21))),"")</f>
        <v>#REF!</v>
      </c>
      <c r="Y171" s="11" t="e">
        <f>报名表!#REF!&amp;'后台数据内容'!J171</f>
        <v>#REF!</v>
      </c>
      <c r="BK171" s="11" t="e">
        <f>IF(报名表!#REF!="","根本没输入",IF(报名表!#REF!="队员",IF(报名表!#REF!="","",LOOKUP(POWER(报名表!#REF!,-1),$AU$4:$AU$47,$AS$4:$AS$47)),""))</f>
        <v>#REF!</v>
      </c>
    </row>
    <row r="172" spans="10:63" ht="13.5">
      <c r="J172" s="20" t="e">
        <f>IF(报名表!#REF!="队员",IF(报名表!#REF!="","",IF(报名表!#REF!="","",LOOKUP(POWER(报名表!#REF!,-1),'后台数据内容'!$AQ$4:$AQ$21,'后台数据内容'!$AO$4:$AO$21))),"")</f>
        <v>#REF!</v>
      </c>
      <c r="Y172" s="11" t="e">
        <f>报名表!#REF!&amp;'后台数据内容'!J172</f>
        <v>#REF!</v>
      </c>
      <c r="BK172" s="11" t="e">
        <f>IF(报名表!#REF!="","根本没输入",IF(报名表!#REF!="队员",IF(报名表!#REF!="","",LOOKUP(POWER(报名表!#REF!,-1),$AU$4:$AU$47,$AS$4:$AS$47)),""))</f>
        <v>#REF!</v>
      </c>
    </row>
    <row r="173" spans="10:63" ht="13.5">
      <c r="J173" s="20" t="e">
        <f>IF(报名表!#REF!="队员",IF(报名表!#REF!="","",IF(报名表!#REF!="","",LOOKUP(POWER(报名表!#REF!,-1),'后台数据内容'!$AQ$4:$AQ$21,'后台数据内容'!$AO$4:$AO$21))),"")</f>
        <v>#REF!</v>
      </c>
      <c r="Y173" s="11" t="e">
        <f>报名表!#REF!&amp;'后台数据内容'!J173</f>
        <v>#REF!</v>
      </c>
      <c r="BK173" s="11" t="e">
        <f>IF(报名表!#REF!="","根本没输入",IF(报名表!#REF!="队员",IF(报名表!#REF!="","",LOOKUP(POWER(报名表!#REF!,-1),$AU$4:$AU$47,$AS$4:$AS$47)),""))</f>
        <v>#REF!</v>
      </c>
    </row>
    <row r="174" spans="10:63" ht="13.5">
      <c r="J174" s="20" t="e">
        <f>IF(报名表!#REF!="队员",IF(报名表!#REF!="","",IF(报名表!#REF!="","",LOOKUP(POWER(报名表!#REF!,-1),'后台数据内容'!$AQ$4:$AQ$21,'后台数据内容'!$AO$4:$AO$21))),"")</f>
        <v>#REF!</v>
      </c>
      <c r="Y174" s="11" t="e">
        <f>报名表!#REF!&amp;'后台数据内容'!J174</f>
        <v>#REF!</v>
      </c>
      <c r="BK174" s="11" t="e">
        <f>IF(报名表!#REF!="","根本没输入",IF(报名表!#REF!="队员",IF(报名表!#REF!="","",LOOKUP(POWER(报名表!#REF!,-1),$AU$4:$AU$47,$AS$4:$AS$47)),""))</f>
        <v>#REF!</v>
      </c>
    </row>
    <row r="175" spans="10:63" ht="13.5">
      <c r="J175" s="20" t="e">
        <f>IF(报名表!#REF!="队员",IF(报名表!#REF!="","",IF(报名表!#REF!="","",LOOKUP(POWER(报名表!#REF!,-1),'后台数据内容'!$AQ$4:$AQ$21,'后台数据内容'!$AO$4:$AO$21))),"")</f>
        <v>#REF!</v>
      </c>
      <c r="Y175" s="11" t="e">
        <f>报名表!#REF!&amp;'后台数据内容'!J175</f>
        <v>#REF!</v>
      </c>
      <c r="BK175" s="11" t="e">
        <f>IF(报名表!#REF!="","根本没输入",IF(报名表!#REF!="队员",IF(报名表!#REF!="","",LOOKUP(POWER(报名表!#REF!,-1),$AU$4:$AU$47,$AS$4:$AS$47)),""))</f>
        <v>#REF!</v>
      </c>
    </row>
    <row r="176" spans="10:63" ht="13.5">
      <c r="J176" s="20" t="e">
        <f>IF(报名表!#REF!="队员",IF(报名表!#REF!="","",IF(报名表!#REF!="","",LOOKUP(POWER(报名表!#REF!,-1),'后台数据内容'!$AQ$4:$AQ$21,'后台数据内容'!$AO$4:$AO$21))),"")</f>
        <v>#REF!</v>
      </c>
      <c r="Y176" s="11" t="e">
        <f>报名表!#REF!&amp;'后台数据内容'!J176</f>
        <v>#REF!</v>
      </c>
      <c r="BK176" s="11" t="e">
        <f>IF(报名表!#REF!="","根本没输入",IF(报名表!#REF!="队员",IF(报名表!#REF!="","",LOOKUP(POWER(报名表!#REF!,-1),$AU$4:$AU$47,$AS$4:$AS$47)),""))</f>
        <v>#REF!</v>
      </c>
    </row>
    <row r="177" spans="10:63" ht="13.5">
      <c r="J177" s="20" t="e">
        <f>IF(报名表!#REF!="队员",IF(报名表!#REF!="","",IF(报名表!#REF!="","",LOOKUP(POWER(报名表!#REF!,-1),'后台数据内容'!$AQ$4:$AQ$21,'后台数据内容'!$AO$4:$AO$21))),"")</f>
        <v>#REF!</v>
      </c>
      <c r="Y177" s="11" t="e">
        <f>报名表!#REF!&amp;'后台数据内容'!J177</f>
        <v>#REF!</v>
      </c>
      <c r="BK177" s="11" t="e">
        <f>IF(报名表!#REF!="","根本没输入",IF(报名表!#REF!="队员",IF(报名表!#REF!="","",LOOKUP(POWER(报名表!#REF!,-1),$AU$4:$AU$47,$AS$4:$AS$47)),""))</f>
        <v>#REF!</v>
      </c>
    </row>
    <row r="178" spans="10:63" ht="13.5">
      <c r="J178" s="20" t="e">
        <f>IF(报名表!#REF!="队员",IF(报名表!#REF!="","",IF(报名表!#REF!="","",LOOKUP(POWER(报名表!#REF!,-1),'后台数据内容'!$AQ$4:$AQ$21,'后台数据内容'!$AO$4:$AO$21))),"")</f>
        <v>#REF!</v>
      </c>
      <c r="Y178" s="11" t="e">
        <f>报名表!#REF!&amp;'后台数据内容'!J178</f>
        <v>#REF!</v>
      </c>
      <c r="BK178" s="11" t="e">
        <f>IF(报名表!#REF!="","根本没输入",IF(报名表!#REF!="队员",IF(报名表!#REF!="","",LOOKUP(POWER(报名表!#REF!,-1),$AU$4:$AU$47,$AS$4:$AS$47)),""))</f>
        <v>#REF!</v>
      </c>
    </row>
    <row r="179" spans="10:63" ht="13.5">
      <c r="J179" s="20" t="e">
        <f>IF(报名表!#REF!="队员",IF(报名表!#REF!="","",IF(报名表!#REF!="","",LOOKUP(POWER(报名表!#REF!,-1),'后台数据内容'!$AQ$4:$AQ$21,'后台数据内容'!$AO$4:$AO$21))),"")</f>
        <v>#REF!</v>
      </c>
      <c r="Y179" s="11" t="e">
        <f>报名表!#REF!&amp;'后台数据内容'!J179</f>
        <v>#REF!</v>
      </c>
      <c r="BK179" s="11" t="e">
        <f>IF(报名表!#REF!="","根本没输入",IF(报名表!#REF!="队员",IF(报名表!#REF!="","",LOOKUP(POWER(报名表!#REF!,-1),$AU$4:$AU$47,$AS$4:$AS$47)),""))</f>
        <v>#REF!</v>
      </c>
    </row>
    <row r="180" spans="10:63" ht="13.5">
      <c r="J180" s="20" t="e">
        <f>IF(报名表!#REF!="队员",IF(报名表!#REF!="","",IF(报名表!#REF!="","",LOOKUP(POWER(报名表!#REF!,-1),'后台数据内容'!$AQ$4:$AQ$21,'后台数据内容'!$AO$4:$AO$21))),"")</f>
        <v>#REF!</v>
      </c>
      <c r="Y180" s="11" t="e">
        <f>报名表!#REF!&amp;'后台数据内容'!J180</f>
        <v>#REF!</v>
      </c>
      <c r="BK180" s="11" t="e">
        <f>IF(报名表!#REF!="","根本没输入",IF(报名表!#REF!="队员",IF(报名表!#REF!="","",LOOKUP(POWER(报名表!#REF!,-1),$AU$4:$AU$47,$AS$4:$AS$47)),""))</f>
        <v>#REF!</v>
      </c>
    </row>
    <row r="181" spans="10:63" ht="13.5">
      <c r="J181" s="20" t="e">
        <f>IF(报名表!#REF!="队员",IF(报名表!#REF!="","",IF(报名表!#REF!="","",LOOKUP(POWER(报名表!#REF!,-1),'后台数据内容'!$AQ$4:$AQ$21,'后台数据内容'!$AO$4:$AO$21))),"")</f>
        <v>#REF!</v>
      </c>
      <c r="Y181" s="11" t="e">
        <f>报名表!#REF!&amp;'后台数据内容'!J181</f>
        <v>#REF!</v>
      </c>
      <c r="BK181" s="11" t="e">
        <f>IF(报名表!#REF!="","根本没输入",IF(报名表!#REF!="队员",IF(报名表!#REF!="","",LOOKUP(POWER(报名表!#REF!,-1),$AU$4:$AU$47,$AS$4:$AS$47)),""))</f>
        <v>#REF!</v>
      </c>
    </row>
    <row r="182" spans="10:63" ht="13.5">
      <c r="J182" s="20" t="e">
        <f>IF(报名表!#REF!="队员",IF(报名表!#REF!="","",IF(报名表!#REF!="","",LOOKUP(POWER(报名表!#REF!,-1),'后台数据内容'!$AQ$4:$AQ$21,'后台数据内容'!$AO$4:$AO$21))),"")</f>
        <v>#REF!</v>
      </c>
      <c r="Y182" s="11" t="e">
        <f>报名表!#REF!&amp;'后台数据内容'!J182</f>
        <v>#REF!</v>
      </c>
      <c r="BK182" s="11" t="e">
        <f>IF(报名表!#REF!="","根本没输入",IF(报名表!#REF!="队员",IF(报名表!#REF!="","",LOOKUP(POWER(报名表!#REF!,-1),$AU$4:$AU$47,$AS$4:$AS$47)),""))</f>
        <v>#REF!</v>
      </c>
    </row>
    <row r="183" spans="10:63" ht="13.5">
      <c r="J183" s="20" t="e">
        <f>IF(报名表!#REF!="队员",IF(报名表!#REF!="","",IF(报名表!#REF!="","",LOOKUP(POWER(报名表!#REF!,-1),'后台数据内容'!$AQ$4:$AQ$21,'后台数据内容'!$AO$4:$AO$21))),"")</f>
        <v>#REF!</v>
      </c>
      <c r="Y183" s="11" t="e">
        <f>报名表!#REF!&amp;'后台数据内容'!J183</f>
        <v>#REF!</v>
      </c>
      <c r="BK183" s="11" t="e">
        <f>IF(报名表!#REF!="","根本没输入",IF(报名表!#REF!="队员",IF(报名表!#REF!="","",LOOKUP(POWER(报名表!#REF!,-1),$AU$4:$AU$47,$AS$4:$AS$47)),""))</f>
        <v>#REF!</v>
      </c>
    </row>
    <row r="184" spans="10:63" ht="13.5">
      <c r="J184" s="20" t="e">
        <f>IF(报名表!#REF!="队员",IF(报名表!#REF!="","",IF(报名表!#REF!="","",LOOKUP(POWER(报名表!#REF!,-1),'后台数据内容'!$AQ$4:$AQ$21,'后台数据内容'!$AO$4:$AO$21))),"")</f>
        <v>#REF!</v>
      </c>
      <c r="Y184" s="11" t="e">
        <f>报名表!#REF!&amp;'后台数据内容'!J184</f>
        <v>#REF!</v>
      </c>
      <c r="BK184" s="11" t="e">
        <f>IF(报名表!#REF!="","根本没输入",IF(报名表!#REF!="队员",IF(报名表!#REF!="","",LOOKUP(POWER(报名表!#REF!,-1),$AU$4:$AU$47,$AS$4:$AS$47)),""))</f>
        <v>#REF!</v>
      </c>
    </row>
    <row r="185" spans="10:63" ht="13.5">
      <c r="J185" s="20" t="e">
        <f>IF(报名表!#REF!="队员",IF(报名表!#REF!="","",IF(报名表!#REF!="","",LOOKUP(POWER(报名表!#REF!,-1),'后台数据内容'!$AQ$4:$AQ$21,'后台数据内容'!$AO$4:$AO$21))),"")</f>
        <v>#REF!</v>
      </c>
      <c r="Y185" s="11" t="e">
        <f>报名表!#REF!&amp;'后台数据内容'!J185</f>
        <v>#REF!</v>
      </c>
      <c r="BK185" s="11" t="e">
        <f>IF(报名表!#REF!="","根本没输入",IF(报名表!#REF!="队员",IF(报名表!#REF!="","",LOOKUP(POWER(报名表!#REF!,-1),$AU$4:$AU$47,$AS$4:$AS$47)),""))</f>
        <v>#REF!</v>
      </c>
    </row>
    <row r="186" spans="10:63" ht="13.5">
      <c r="J186" s="20" t="e">
        <f>IF(报名表!#REF!="队员",IF(报名表!#REF!="","",IF(报名表!#REF!="","",LOOKUP(POWER(报名表!#REF!,-1),'后台数据内容'!$AQ$4:$AQ$21,'后台数据内容'!$AO$4:$AO$21))),"")</f>
        <v>#REF!</v>
      </c>
      <c r="Y186" s="11" t="e">
        <f>报名表!#REF!&amp;'后台数据内容'!J186</f>
        <v>#REF!</v>
      </c>
      <c r="BK186" s="11" t="e">
        <f>IF(报名表!#REF!="","根本没输入",IF(报名表!#REF!="队员",IF(报名表!#REF!="","",LOOKUP(POWER(报名表!#REF!,-1),$AU$4:$AU$47,$AS$4:$AS$47)),""))</f>
        <v>#REF!</v>
      </c>
    </row>
    <row r="187" spans="10:63" ht="13.5">
      <c r="J187" s="20" t="e">
        <f>IF(报名表!#REF!="队员",IF(报名表!#REF!="","",IF(报名表!#REF!="","",LOOKUP(POWER(报名表!#REF!,-1),'后台数据内容'!$AQ$4:$AQ$21,'后台数据内容'!$AO$4:$AO$21))),"")</f>
        <v>#REF!</v>
      </c>
      <c r="Y187" s="11" t="e">
        <f>报名表!#REF!&amp;'后台数据内容'!J187</f>
        <v>#REF!</v>
      </c>
      <c r="BK187" s="11" t="e">
        <f>IF(报名表!#REF!="","根本没输入",IF(报名表!#REF!="队员",IF(报名表!#REF!="","",LOOKUP(POWER(报名表!#REF!,-1),$AU$4:$AU$47,$AS$4:$AS$47)),""))</f>
        <v>#REF!</v>
      </c>
    </row>
    <row r="188" spans="10:63" ht="13.5">
      <c r="J188" s="20" t="e">
        <f>IF(报名表!#REF!="队员",IF(报名表!#REF!="","",IF(报名表!#REF!="","",LOOKUP(POWER(报名表!#REF!,-1),'后台数据内容'!$AQ$4:$AQ$21,'后台数据内容'!$AO$4:$AO$21))),"")</f>
        <v>#REF!</v>
      </c>
      <c r="Y188" s="11" t="e">
        <f>报名表!#REF!&amp;'后台数据内容'!J188</f>
        <v>#REF!</v>
      </c>
      <c r="BK188" s="11" t="e">
        <f>IF(报名表!#REF!="","根本没输入",IF(报名表!#REF!="队员",IF(报名表!#REF!="","",LOOKUP(POWER(报名表!#REF!,-1),$AU$4:$AU$47,$AS$4:$AS$47)),""))</f>
        <v>#REF!</v>
      </c>
    </row>
    <row r="189" spans="10:63" ht="13.5">
      <c r="J189" s="20" t="e">
        <f>IF(报名表!#REF!="队员",IF(报名表!#REF!="","",IF(报名表!#REF!="","",LOOKUP(POWER(报名表!#REF!,-1),'后台数据内容'!$AQ$4:$AQ$21,'后台数据内容'!$AO$4:$AO$21))),"")</f>
        <v>#REF!</v>
      </c>
      <c r="Y189" s="11" t="e">
        <f>报名表!#REF!&amp;'后台数据内容'!J189</f>
        <v>#REF!</v>
      </c>
      <c r="BK189" s="11" t="e">
        <f>IF(报名表!#REF!="","根本没输入",IF(报名表!#REF!="队员",IF(报名表!#REF!="","",LOOKUP(POWER(报名表!#REF!,-1),$AU$4:$AU$47,$AS$4:$AS$47)),""))</f>
        <v>#REF!</v>
      </c>
    </row>
    <row r="190" spans="10:63" ht="13.5">
      <c r="J190" s="20" t="e">
        <f>IF(报名表!#REF!="队员",IF(报名表!#REF!="","",IF(报名表!#REF!="","",LOOKUP(POWER(报名表!#REF!,-1),'后台数据内容'!$AQ$4:$AQ$21,'后台数据内容'!$AO$4:$AO$21))),"")</f>
        <v>#REF!</v>
      </c>
      <c r="Y190" s="11" t="e">
        <f>报名表!#REF!&amp;'后台数据内容'!J190</f>
        <v>#REF!</v>
      </c>
      <c r="BK190" s="11" t="e">
        <f>IF(报名表!#REF!="","根本没输入",IF(报名表!#REF!="队员",IF(报名表!#REF!="","",LOOKUP(POWER(报名表!#REF!,-1),$AU$4:$AU$47,$AS$4:$AS$47)),""))</f>
        <v>#REF!</v>
      </c>
    </row>
    <row r="191" spans="10:63" ht="13.5">
      <c r="J191" s="20" t="e">
        <f>IF(报名表!#REF!="队员",IF(报名表!#REF!="","",IF(报名表!#REF!="","",LOOKUP(POWER(报名表!#REF!,-1),'后台数据内容'!$AQ$4:$AQ$21,'后台数据内容'!$AO$4:$AO$21))),"")</f>
        <v>#REF!</v>
      </c>
      <c r="Y191" s="11" t="e">
        <f>报名表!#REF!&amp;'后台数据内容'!J191</f>
        <v>#REF!</v>
      </c>
      <c r="BK191" s="11" t="e">
        <f>IF(报名表!#REF!="","根本没输入",IF(报名表!#REF!="队员",IF(报名表!#REF!="","",LOOKUP(POWER(报名表!#REF!,-1),$AU$4:$AU$47,$AS$4:$AS$47)),""))</f>
        <v>#REF!</v>
      </c>
    </row>
    <row r="192" spans="10:63" ht="13.5">
      <c r="J192" s="20" t="e">
        <f>IF(报名表!#REF!="队员",IF(报名表!#REF!="","",IF(报名表!#REF!="","",LOOKUP(POWER(报名表!#REF!,-1),'后台数据内容'!$AQ$4:$AQ$21,'后台数据内容'!$AO$4:$AO$21))),"")</f>
        <v>#REF!</v>
      </c>
      <c r="Y192" s="11" t="e">
        <f>报名表!#REF!&amp;'后台数据内容'!J192</f>
        <v>#REF!</v>
      </c>
      <c r="BK192" s="11" t="e">
        <f>IF(报名表!#REF!="","根本没输入",IF(报名表!#REF!="队员",IF(报名表!#REF!="","",LOOKUP(POWER(报名表!#REF!,-1),$AU$4:$AU$47,$AS$4:$AS$47)),""))</f>
        <v>#REF!</v>
      </c>
    </row>
    <row r="193" spans="10:63" ht="13.5">
      <c r="J193" s="20" t="e">
        <f>IF(报名表!#REF!="队员",IF(报名表!#REF!="","",IF(报名表!#REF!="","",LOOKUP(POWER(报名表!#REF!,-1),'后台数据内容'!$AQ$4:$AQ$21,'后台数据内容'!$AO$4:$AO$21))),"")</f>
        <v>#REF!</v>
      </c>
      <c r="Y193" s="11" t="e">
        <f>报名表!#REF!&amp;'后台数据内容'!J193</f>
        <v>#REF!</v>
      </c>
      <c r="BK193" s="11" t="e">
        <f>IF(报名表!#REF!="","根本没输入",IF(报名表!#REF!="队员",IF(报名表!#REF!="","",LOOKUP(POWER(报名表!#REF!,-1),$AU$4:$AU$47,$AS$4:$AS$47)),""))</f>
        <v>#REF!</v>
      </c>
    </row>
    <row r="194" spans="10:63" ht="13.5">
      <c r="J194" s="20" t="e">
        <f>IF(报名表!#REF!="队员",IF(报名表!#REF!="","",IF(报名表!#REF!="","",LOOKUP(POWER(报名表!#REF!,-1),'后台数据内容'!$AQ$4:$AQ$21,'后台数据内容'!$AO$4:$AO$21))),"")</f>
        <v>#REF!</v>
      </c>
      <c r="Y194" s="11" t="e">
        <f>报名表!#REF!&amp;'后台数据内容'!J194</f>
        <v>#REF!</v>
      </c>
      <c r="BK194" s="11" t="e">
        <f>IF(报名表!#REF!="","根本没输入",IF(报名表!#REF!="队员",IF(报名表!#REF!="","",LOOKUP(POWER(报名表!#REF!,-1),$AU$4:$AU$47,$AS$4:$AS$47)),""))</f>
        <v>#REF!</v>
      </c>
    </row>
    <row r="195" spans="10:63" ht="13.5">
      <c r="J195" s="20" t="e">
        <f>IF(报名表!#REF!="队员",IF(报名表!#REF!="","",IF(报名表!#REF!="","",LOOKUP(POWER(报名表!#REF!,-1),'后台数据内容'!$AQ$4:$AQ$21,'后台数据内容'!$AO$4:$AO$21))),"")</f>
        <v>#REF!</v>
      </c>
      <c r="Y195" s="11" t="e">
        <f>报名表!#REF!&amp;'后台数据内容'!J195</f>
        <v>#REF!</v>
      </c>
      <c r="BK195" s="11" t="e">
        <f>IF(报名表!#REF!="","根本没输入",IF(报名表!#REF!="队员",IF(报名表!#REF!="","",LOOKUP(POWER(报名表!#REF!,-1),$AU$4:$AU$47,$AS$4:$AS$47)),""))</f>
        <v>#REF!</v>
      </c>
    </row>
    <row r="196" spans="10:63" ht="13.5">
      <c r="J196" s="20" t="e">
        <f>IF(报名表!#REF!="队员",IF(报名表!#REF!="","",IF(报名表!#REF!="","",LOOKUP(POWER(报名表!#REF!,-1),'后台数据内容'!$AQ$4:$AQ$21,'后台数据内容'!$AO$4:$AO$21))),"")</f>
        <v>#REF!</v>
      </c>
      <c r="Y196" s="11" t="e">
        <f>报名表!#REF!&amp;'后台数据内容'!J196</f>
        <v>#REF!</v>
      </c>
      <c r="BK196" s="11" t="e">
        <f>IF(报名表!#REF!="","根本没输入",IF(报名表!#REF!="队员",IF(报名表!#REF!="","",LOOKUP(POWER(报名表!#REF!,-1),$AU$4:$AU$47,$AS$4:$AS$47)),""))</f>
        <v>#REF!</v>
      </c>
    </row>
    <row r="197" spans="10:63" ht="13.5">
      <c r="J197" s="20" t="e">
        <f>IF(报名表!#REF!="队员",IF(报名表!#REF!="","",IF(报名表!#REF!="","",LOOKUP(POWER(报名表!#REF!,-1),'后台数据内容'!$AQ$4:$AQ$21,'后台数据内容'!$AO$4:$AO$21))),"")</f>
        <v>#REF!</v>
      </c>
      <c r="Y197" s="11" t="e">
        <f>报名表!#REF!&amp;'后台数据内容'!J197</f>
        <v>#REF!</v>
      </c>
      <c r="BK197" s="11" t="e">
        <f>IF(报名表!#REF!="","根本没输入",IF(报名表!#REF!="队员",IF(报名表!#REF!="","",LOOKUP(POWER(报名表!#REF!,-1),$AU$4:$AU$47,$AS$4:$AS$47)),""))</f>
        <v>#REF!</v>
      </c>
    </row>
    <row r="198" spans="10:63" ht="13.5">
      <c r="J198" s="20" t="e">
        <f>IF(报名表!#REF!="队员",IF(报名表!#REF!="","",IF(报名表!#REF!="","",LOOKUP(POWER(报名表!#REF!,-1),'后台数据内容'!$AQ$4:$AQ$21,'后台数据内容'!$AO$4:$AO$21))),"")</f>
        <v>#REF!</v>
      </c>
      <c r="Y198" s="11" t="e">
        <f>报名表!#REF!&amp;'后台数据内容'!J198</f>
        <v>#REF!</v>
      </c>
      <c r="BK198" s="11" t="e">
        <f>IF(报名表!#REF!="","根本没输入",IF(报名表!#REF!="队员",IF(报名表!#REF!="","",LOOKUP(POWER(报名表!#REF!,-1),$AU$4:$AU$47,$AS$4:$AS$47)),""))</f>
        <v>#REF!</v>
      </c>
    </row>
    <row r="199" spans="10:63" ht="13.5">
      <c r="J199" s="20" t="e">
        <f>IF(报名表!#REF!="队员",IF(报名表!#REF!="","",IF(报名表!#REF!="","",LOOKUP(POWER(报名表!#REF!,-1),'后台数据内容'!$AQ$4:$AQ$21,'后台数据内容'!$AO$4:$AO$21))),"")</f>
        <v>#REF!</v>
      </c>
      <c r="Y199" s="11" t="e">
        <f>报名表!#REF!&amp;'后台数据内容'!J199</f>
        <v>#REF!</v>
      </c>
      <c r="BK199" s="11" t="e">
        <f>IF(报名表!#REF!="","根本没输入",IF(报名表!#REF!="队员",IF(报名表!#REF!="","",LOOKUP(POWER(报名表!#REF!,-1),$AU$4:$AU$47,$AS$4:$AS$47)),""))</f>
        <v>#REF!</v>
      </c>
    </row>
    <row r="200" spans="10:63" ht="13.5">
      <c r="J200" s="20" t="e">
        <f>IF(报名表!#REF!="队员",IF(报名表!#REF!="","",IF(报名表!#REF!="","",LOOKUP(POWER(报名表!#REF!,-1),'后台数据内容'!$AQ$4:$AQ$21,'后台数据内容'!$AO$4:$AO$21))),"")</f>
        <v>#REF!</v>
      </c>
      <c r="Y200" s="11" t="e">
        <f>报名表!#REF!&amp;'后台数据内容'!J200</f>
        <v>#REF!</v>
      </c>
      <c r="BK200" s="11" t="e">
        <f>IF(报名表!#REF!="","根本没输入",IF(报名表!#REF!="队员",IF(报名表!#REF!="","",LOOKUP(POWER(报名表!#REF!,-1),$AU$4:$AU$47,$AS$4:$AS$47)),""))</f>
        <v>#REF!</v>
      </c>
    </row>
    <row r="201" spans="10:63" ht="13.5">
      <c r="J201" s="20" t="e">
        <f>IF(报名表!#REF!="队员",IF(报名表!#REF!="","",IF(报名表!#REF!="","",LOOKUP(POWER(报名表!#REF!,-1),'后台数据内容'!$AQ$4:$AQ$21,'后台数据内容'!$AO$4:$AO$21))),"")</f>
        <v>#REF!</v>
      </c>
      <c r="Y201" s="11" t="e">
        <f>报名表!#REF!&amp;'后台数据内容'!J201</f>
        <v>#REF!</v>
      </c>
      <c r="BK201" s="11" t="e">
        <f>IF(报名表!#REF!="","根本没输入",IF(报名表!#REF!="队员",IF(报名表!#REF!="","",LOOKUP(POWER(报名表!#REF!,-1),$AU$4:$AU$47,$AS$4:$AS$47)),""))</f>
        <v>#REF!</v>
      </c>
    </row>
    <row r="202" spans="10:63" ht="13.5">
      <c r="J202" s="20" t="e">
        <f>IF(报名表!#REF!="队员",IF(报名表!#REF!="","",IF(报名表!#REF!="","",LOOKUP(POWER(报名表!#REF!,-1),'后台数据内容'!$AQ$4:$AQ$21,'后台数据内容'!$AO$4:$AO$21))),"")</f>
        <v>#REF!</v>
      </c>
      <c r="Y202" s="11" t="e">
        <f>报名表!#REF!&amp;'后台数据内容'!J202</f>
        <v>#REF!</v>
      </c>
      <c r="BK202" s="11" t="e">
        <f>IF(报名表!#REF!="","根本没输入",IF(报名表!#REF!="队员",IF(报名表!#REF!="","",LOOKUP(POWER(报名表!#REF!,-1),$AU$4:$AU$47,$AS$4:$AS$47)),""))</f>
        <v>#REF!</v>
      </c>
    </row>
    <row r="203" spans="10:63" ht="13.5">
      <c r="J203" s="20" t="e">
        <f>IF(报名表!#REF!="队员",IF(报名表!#REF!="","",IF(报名表!#REF!="","",LOOKUP(POWER(报名表!#REF!,-1),'后台数据内容'!$AQ$4:$AQ$21,'后台数据内容'!$AO$4:$AO$21))),"")</f>
        <v>#REF!</v>
      </c>
      <c r="Y203" s="11" t="e">
        <f>报名表!#REF!&amp;'后台数据内容'!J203</f>
        <v>#REF!</v>
      </c>
      <c r="BK203" s="11" t="e">
        <f>IF(报名表!#REF!="","根本没输入",IF(报名表!#REF!="队员",IF(报名表!#REF!="","",LOOKUP(POWER(报名表!#REF!,-1),$AU$4:$AU$47,$AS$4:$AS$47)),""))</f>
        <v>#REF!</v>
      </c>
    </row>
    <row r="204" spans="10:63" ht="13.5">
      <c r="J204" s="20" t="e">
        <f>IF(报名表!#REF!="队员",IF(报名表!#REF!="","",IF(报名表!#REF!="","",LOOKUP(POWER(报名表!#REF!,-1),'后台数据内容'!$AQ$4:$AQ$21,'后台数据内容'!$AO$4:$AO$21))),"")</f>
        <v>#REF!</v>
      </c>
      <c r="Y204" s="11" t="e">
        <f>报名表!#REF!&amp;'后台数据内容'!J204</f>
        <v>#REF!</v>
      </c>
      <c r="BK204" s="11" t="e">
        <f>IF(报名表!#REF!="","根本没输入",IF(报名表!#REF!="队员",IF(报名表!#REF!="","",LOOKUP(POWER(报名表!#REF!,-1),$AU$4:$AU$47,$AS$4:$AS$47)),""))</f>
        <v>#REF!</v>
      </c>
    </row>
    <row r="205" spans="10:63" ht="13.5">
      <c r="J205" s="20" t="e">
        <f>IF(报名表!#REF!="队员",IF(报名表!#REF!="","",IF(报名表!#REF!="","",LOOKUP(POWER(报名表!#REF!,-1),'后台数据内容'!$AQ$4:$AQ$21,'后台数据内容'!$AO$4:$AO$21))),"")</f>
        <v>#REF!</v>
      </c>
      <c r="Y205" s="11" t="e">
        <f>报名表!#REF!&amp;'后台数据内容'!J205</f>
        <v>#REF!</v>
      </c>
      <c r="BK205" s="11" t="e">
        <f>IF(报名表!#REF!="","根本没输入",IF(报名表!#REF!="队员",IF(报名表!#REF!="","",LOOKUP(POWER(报名表!#REF!,-1),$AU$4:$AU$47,$AS$4:$AS$47)),""))</f>
        <v>#REF!</v>
      </c>
    </row>
    <row r="206" spans="10:63" ht="13.5">
      <c r="J206" s="20" t="e">
        <f>IF(报名表!#REF!="队员",IF(报名表!#REF!="","",IF(报名表!#REF!="","",LOOKUP(POWER(报名表!#REF!,-1),'后台数据内容'!$AQ$4:$AQ$21,'后台数据内容'!$AO$4:$AO$21))),"")</f>
        <v>#REF!</v>
      </c>
      <c r="Y206" s="11" t="e">
        <f>报名表!#REF!&amp;'后台数据内容'!J206</f>
        <v>#REF!</v>
      </c>
      <c r="BK206" s="11" t="e">
        <f>IF(报名表!#REF!="","根本没输入",IF(报名表!#REF!="队员",IF(报名表!#REF!="","",LOOKUP(POWER(报名表!#REF!,-1),$AU$4:$AU$47,$AS$4:$AS$47)),""))</f>
        <v>#REF!</v>
      </c>
    </row>
    <row r="207" spans="10:63" ht="13.5">
      <c r="J207" s="20" t="e">
        <f>IF(报名表!#REF!="队员",IF(报名表!#REF!="","",IF(报名表!#REF!="","",LOOKUP(POWER(报名表!#REF!,-1),'后台数据内容'!$AQ$4:$AQ$21,'后台数据内容'!$AO$4:$AO$21))),"")</f>
        <v>#REF!</v>
      </c>
      <c r="Y207" s="11" t="e">
        <f>报名表!#REF!&amp;'后台数据内容'!J207</f>
        <v>#REF!</v>
      </c>
      <c r="BK207" s="11" t="e">
        <f>IF(报名表!#REF!="","根本没输入",IF(报名表!#REF!="队员",IF(报名表!#REF!="","",LOOKUP(POWER(报名表!#REF!,-1),$AU$4:$AU$47,$AS$4:$AS$47)),""))</f>
        <v>#REF!</v>
      </c>
    </row>
    <row r="208" spans="10:63" ht="13.5">
      <c r="J208" s="20" t="e">
        <f>IF(报名表!#REF!="队员",IF(报名表!#REF!="","",IF(报名表!#REF!="","",LOOKUP(POWER(报名表!#REF!,-1),'后台数据内容'!$AQ$4:$AQ$21,'后台数据内容'!$AO$4:$AO$21))),"")</f>
        <v>#REF!</v>
      </c>
      <c r="Y208" s="11" t="e">
        <f>报名表!#REF!&amp;'后台数据内容'!J208</f>
        <v>#REF!</v>
      </c>
      <c r="BK208" s="11" t="e">
        <f>IF(报名表!#REF!="","根本没输入",IF(报名表!#REF!="队员",IF(报名表!#REF!="","",LOOKUP(POWER(报名表!#REF!,-1),$AU$4:$AU$47,$AS$4:$AS$47)),""))</f>
        <v>#REF!</v>
      </c>
    </row>
    <row r="209" spans="10:63" ht="13.5">
      <c r="J209" s="20" t="e">
        <f>IF(报名表!#REF!="队员",IF(报名表!#REF!="","",IF(报名表!#REF!="","",LOOKUP(POWER(报名表!#REF!,-1),'后台数据内容'!$AQ$4:$AQ$21,'后台数据内容'!$AO$4:$AO$21))),"")</f>
        <v>#REF!</v>
      </c>
      <c r="Y209" s="11" t="e">
        <f>报名表!#REF!&amp;'后台数据内容'!J209</f>
        <v>#REF!</v>
      </c>
      <c r="BK209" s="11" t="e">
        <f>IF(报名表!#REF!="","根本没输入",IF(报名表!#REF!="队员",IF(报名表!#REF!="","",LOOKUP(POWER(报名表!#REF!,-1),$AU$4:$AU$47,$AS$4:$AS$47)),""))</f>
        <v>#REF!</v>
      </c>
    </row>
    <row r="210" spans="10:63" ht="13.5">
      <c r="J210" s="20" t="e">
        <f>IF(报名表!#REF!="队员",IF(报名表!#REF!="","",IF(报名表!#REF!="","",LOOKUP(POWER(报名表!#REF!,-1),'后台数据内容'!$AQ$4:$AQ$21,'后台数据内容'!$AO$4:$AO$21))),"")</f>
        <v>#REF!</v>
      </c>
      <c r="Y210" s="11" t="e">
        <f>报名表!#REF!&amp;'后台数据内容'!J210</f>
        <v>#REF!</v>
      </c>
      <c r="BK210" s="11" t="e">
        <f>IF(报名表!#REF!="","根本没输入",IF(报名表!#REF!="队员",IF(报名表!#REF!="","",LOOKUP(POWER(报名表!#REF!,-1),$AU$4:$AU$47,$AS$4:$AS$47)),""))</f>
        <v>#REF!</v>
      </c>
    </row>
    <row r="211" spans="10:63" ht="13.5">
      <c r="J211" s="20" t="e">
        <f>IF(报名表!#REF!="队员",IF(报名表!#REF!="","",IF(报名表!#REF!="","",LOOKUP(POWER(报名表!#REF!,-1),'后台数据内容'!$AQ$4:$AQ$21,'后台数据内容'!$AO$4:$AO$21))),"")</f>
        <v>#REF!</v>
      </c>
      <c r="Y211" s="11" t="e">
        <f>报名表!#REF!&amp;'后台数据内容'!J211</f>
        <v>#REF!</v>
      </c>
      <c r="BK211" s="11" t="e">
        <f>IF(报名表!#REF!="","根本没输入",IF(报名表!#REF!="队员",IF(报名表!#REF!="","",LOOKUP(POWER(报名表!#REF!,-1),$AU$4:$AU$47,$AS$4:$AS$47)),""))</f>
        <v>#REF!</v>
      </c>
    </row>
    <row r="212" spans="10:63" ht="13.5">
      <c r="J212" s="20" t="e">
        <f>IF(报名表!#REF!="队员",IF(报名表!#REF!="","",IF(报名表!#REF!="","",LOOKUP(POWER(报名表!#REF!,-1),'后台数据内容'!$AQ$4:$AQ$21,'后台数据内容'!$AO$4:$AO$21))),"")</f>
        <v>#REF!</v>
      </c>
      <c r="Y212" s="11" t="e">
        <f>报名表!#REF!&amp;'后台数据内容'!J212</f>
        <v>#REF!</v>
      </c>
      <c r="BK212" s="11" t="e">
        <f>IF(报名表!#REF!="","根本没输入",IF(报名表!#REF!="队员",IF(报名表!#REF!="","",LOOKUP(POWER(报名表!#REF!,-1),$AU$4:$AU$47,$AS$4:$AS$47)),""))</f>
        <v>#REF!</v>
      </c>
    </row>
    <row r="213" spans="10:63" ht="13.5">
      <c r="J213" s="20" t="e">
        <f>IF(报名表!#REF!="队员",IF(报名表!#REF!="","",IF(报名表!#REF!="","",LOOKUP(POWER(报名表!#REF!,-1),'后台数据内容'!$AQ$4:$AQ$21,'后台数据内容'!$AO$4:$AO$21))),"")</f>
        <v>#REF!</v>
      </c>
      <c r="Y213" s="11" t="e">
        <f>报名表!#REF!&amp;'后台数据内容'!J213</f>
        <v>#REF!</v>
      </c>
      <c r="BK213" s="11" t="e">
        <f>IF(报名表!#REF!="","根本没输入",IF(报名表!#REF!="队员",IF(报名表!#REF!="","",LOOKUP(POWER(报名表!#REF!,-1),$AU$4:$AU$47,$AS$4:$AS$47)),""))</f>
        <v>#REF!</v>
      </c>
    </row>
    <row r="214" spans="10:63" ht="13.5">
      <c r="J214" s="20" t="e">
        <f>IF(报名表!#REF!="队员",IF(报名表!#REF!="","",IF(报名表!#REF!="","",LOOKUP(POWER(报名表!#REF!,-1),'后台数据内容'!$AQ$4:$AQ$21,'后台数据内容'!$AO$4:$AO$21))),"")</f>
        <v>#REF!</v>
      </c>
      <c r="Y214" s="11" t="e">
        <f>报名表!#REF!&amp;'后台数据内容'!J214</f>
        <v>#REF!</v>
      </c>
      <c r="BK214" s="11" t="e">
        <f>IF(报名表!#REF!="","根本没输入",IF(报名表!#REF!="队员",IF(报名表!#REF!="","",LOOKUP(POWER(报名表!#REF!,-1),$AU$4:$AU$47,$AS$4:$AS$47)),""))</f>
        <v>#REF!</v>
      </c>
    </row>
    <row r="215" spans="10:63" ht="13.5">
      <c r="J215" s="20" t="e">
        <f>IF(报名表!#REF!="队员",IF(报名表!#REF!="","",IF(报名表!#REF!="","",LOOKUP(POWER(报名表!#REF!,-1),'后台数据内容'!$AQ$4:$AQ$21,'后台数据内容'!$AO$4:$AO$21))),"")</f>
        <v>#REF!</v>
      </c>
      <c r="Y215" s="11" t="e">
        <f>报名表!#REF!&amp;'后台数据内容'!J215</f>
        <v>#REF!</v>
      </c>
      <c r="BK215" s="11" t="e">
        <f>IF(报名表!#REF!="","根本没输入",IF(报名表!#REF!="队员",IF(报名表!#REF!="","",LOOKUP(POWER(报名表!#REF!,-1),$AU$4:$AU$47,$AS$4:$AS$47)),""))</f>
        <v>#REF!</v>
      </c>
    </row>
    <row r="216" spans="10:63" ht="13.5">
      <c r="J216" s="20" t="e">
        <f>IF(报名表!#REF!="队员",IF(报名表!#REF!="","",IF(报名表!#REF!="","",LOOKUP(POWER(报名表!#REF!,-1),'后台数据内容'!$AQ$4:$AQ$21,'后台数据内容'!$AO$4:$AO$21))),"")</f>
        <v>#REF!</v>
      </c>
      <c r="Y216" s="11" t="e">
        <f>报名表!#REF!&amp;'后台数据内容'!J216</f>
        <v>#REF!</v>
      </c>
      <c r="BK216" s="11" t="e">
        <f>IF(报名表!#REF!="","根本没输入",IF(报名表!#REF!="队员",IF(报名表!#REF!="","",LOOKUP(POWER(报名表!#REF!,-1),$AU$4:$AU$47,$AS$4:$AS$47)),""))</f>
        <v>#REF!</v>
      </c>
    </row>
    <row r="217" spans="10:63" ht="13.5">
      <c r="J217" s="20" t="e">
        <f>IF(报名表!#REF!="队员",IF(报名表!#REF!="","",IF(报名表!#REF!="","",LOOKUP(POWER(报名表!#REF!,-1),'后台数据内容'!$AQ$4:$AQ$21,'后台数据内容'!$AO$4:$AO$21))),"")</f>
        <v>#REF!</v>
      </c>
      <c r="Y217" s="11" t="e">
        <f>报名表!#REF!&amp;'后台数据内容'!J217</f>
        <v>#REF!</v>
      </c>
      <c r="BK217" s="11" t="e">
        <f>IF(报名表!#REF!="","根本没输入",IF(报名表!#REF!="队员",IF(报名表!#REF!="","",LOOKUP(POWER(报名表!#REF!,-1),$AU$4:$AU$47,$AS$4:$AS$47)),""))</f>
        <v>#REF!</v>
      </c>
    </row>
    <row r="218" spans="10:63" ht="13.5">
      <c r="J218" s="20" t="e">
        <f>IF(报名表!#REF!="队员",IF(报名表!#REF!="","",IF(报名表!#REF!="","",LOOKUP(POWER(报名表!#REF!,-1),'后台数据内容'!$AQ$4:$AQ$21,'后台数据内容'!$AO$4:$AO$21))),"")</f>
        <v>#REF!</v>
      </c>
      <c r="Y218" s="11" t="e">
        <f>报名表!#REF!&amp;'后台数据内容'!J218</f>
        <v>#REF!</v>
      </c>
      <c r="BK218" s="11" t="e">
        <f>IF(报名表!#REF!="","根本没输入",IF(报名表!#REF!="队员",IF(报名表!#REF!="","",LOOKUP(POWER(报名表!#REF!,-1),$AU$4:$AU$47,$AS$4:$AS$47)),""))</f>
        <v>#REF!</v>
      </c>
    </row>
    <row r="219" spans="10:63" ht="13.5">
      <c r="J219" s="20" t="e">
        <f>IF(报名表!#REF!="队员",IF(报名表!#REF!="","",IF(报名表!#REF!="","",LOOKUP(POWER(报名表!#REF!,-1),'后台数据内容'!$AQ$4:$AQ$21,'后台数据内容'!$AO$4:$AO$21))),"")</f>
        <v>#REF!</v>
      </c>
      <c r="Y219" s="11" t="e">
        <f>报名表!#REF!&amp;'后台数据内容'!J219</f>
        <v>#REF!</v>
      </c>
      <c r="BK219" s="11" t="e">
        <f>IF(报名表!#REF!="","根本没输入",IF(报名表!#REF!="队员",IF(报名表!#REF!="","",LOOKUP(POWER(报名表!#REF!,-1),$AU$4:$AU$47,$AS$4:$AS$47)),""))</f>
        <v>#REF!</v>
      </c>
    </row>
    <row r="220" spans="10:63" ht="13.5">
      <c r="J220" s="20" t="e">
        <f>IF(报名表!#REF!="队员",IF(报名表!#REF!="","",IF(报名表!#REF!="","",LOOKUP(POWER(报名表!#REF!,-1),'后台数据内容'!$AQ$4:$AQ$21,'后台数据内容'!$AO$4:$AO$21))),"")</f>
        <v>#REF!</v>
      </c>
      <c r="Y220" s="11" t="e">
        <f>报名表!#REF!&amp;'后台数据内容'!J220</f>
        <v>#REF!</v>
      </c>
      <c r="BK220" s="11" t="e">
        <f>IF(报名表!#REF!="","根本没输入",IF(报名表!#REF!="队员",IF(报名表!#REF!="","",LOOKUP(POWER(报名表!#REF!,-1),$AU$4:$AU$47,$AS$4:$AS$47)),""))</f>
        <v>#REF!</v>
      </c>
    </row>
    <row r="221" spans="10:63" ht="13.5">
      <c r="J221" s="20" t="e">
        <f>IF(报名表!#REF!="队员",IF(报名表!#REF!="","",IF(报名表!#REF!="","",LOOKUP(POWER(报名表!#REF!,-1),'后台数据内容'!$AQ$4:$AQ$21,'后台数据内容'!$AO$4:$AO$21))),"")</f>
        <v>#REF!</v>
      </c>
      <c r="Y221" s="11" t="e">
        <f>报名表!#REF!&amp;'后台数据内容'!J221</f>
        <v>#REF!</v>
      </c>
      <c r="BK221" s="11" t="e">
        <f>IF(报名表!#REF!="","根本没输入",IF(报名表!#REF!="队员",IF(报名表!#REF!="","",LOOKUP(POWER(报名表!#REF!,-1),$AU$4:$AU$47,$AS$4:$AS$47)),""))</f>
        <v>#REF!</v>
      </c>
    </row>
    <row r="222" spans="10:63" ht="13.5">
      <c r="J222" s="20" t="e">
        <f>IF(报名表!#REF!="队员",IF(报名表!#REF!="","",IF(报名表!#REF!="","",LOOKUP(POWER(报名表!#REF!,-1),'后台数据内容'!$AQ$4:$AQ$21,'后台数据内容'!$AO$4:$AO$21))),"")</f>
        <v>#REF!</v>
      </c>
      <c r="Y222" s="11" t="e">
        <f>报名表!#REF!&amp;'后台数据内容'!J222</f>
        <v>#REF!</v>
      </c>
      <c r="BK222" s="11" t="e">
        <f>IF(报名表!#REF!="","根本没输入",IF(报名表!#REF!="队员",IF(报名表!#REF!="","",LOOKUP(POWER(报名表!#REF!,-1),$AU$4:$AU$47,$AS$4:$AS$47)),""))</f>
        <v>#REF!</v>
      </c>
    </row>
    <row r="223" spans="10:63" ht="13.5">
      <c r="J223" s="20" t="e">
        <f>IF(报名表!#REF!="队员",IF(报名表!#REF!="","",IF(报名表!#REF!="","",LOOKUP(POWER(报名表!#REF!,-1),'后台数据内容'!$AQ$4:$AQ$21,'后台数据内容'!$AO$4:$AO$21))),"")</f>
        <v>#REF!</v>
      </c>
      <c r="Y223" s="11" t="e">
        <f>报名表!#REF!&amp;'后台数据内容'!J223</f>
        <v>#REF!</v>
      </c>
      <c r="BK223" s="11" t="e">
        <f>IF(报名表!#REF!="","根本没输入",IF(报名表!#REF!="队员",IF(报名表!#REF!="","",LOOKUP(POWER(报名表!#REF!,-1),$AU$4:$AU$47,$AS$4:$AS$47)),""))</f>
        <v>#REF!</v>
      </c>
    </row>
    <row r="224" spans="10:63" ht="13.5">
      <c r="J224" s="20" t="e">
        <f>IF(报名表!#REF!="队员",IF(报名表!#REF!="","",IF(报名表!#REF!="","",LOOKUP(POWER(报名表!#REF!,-1),'后台数据内容'!$AQ$4:$AQ$21,'后台数据内容'!$AO$4:$AO$21))),"")</f>
        <v>#REF!</v>
      </c>
      <c r="Y224" s="11" t="e">
        <f>报名表!#REF!&amp;'后台数据内容'!J224</f>
        <v>#REF!</v>
      </c>
      <c r="BK224" s="11" t="e">
        <f>IF(报名表!#REF!="","根本没输入",IF(报名表!#REF!="队员",IF(报名表!#REF!="","",LOOKUP(POWER(报名表!#REF!,-1),$AU$4:$AU$47,$AS$4:$AS$47)),""))</f>
        <v>#REF!</v>
      </c>
    </row>
    <row r="225" spans="10:63" ht="13.5">
      <c r="J225" s="20" t="e">
        <f>IF(报名表!#REF!="队员",IF(报名表!#REF!="","",IF(报名表!#REF!="","",LOOKUP(POWER(报名表!#REF!,-1),'后台数据内容'!$AQ$4:$AQ$21,'后台数据内容'!$AO$4:$AO$21))),"")</f>
        <v>#REF!</v>
      </c>
      <c r="Y225" s="11" t="e">
        <f>报名表!#REF!&amp;'后台数据内容'!J225</f>
        <v>#REF!</v>
      </c>
      <c r="BK225" s="11" t="e">
        <f>IF(报名表!#REF!="","根本没输入",IF(报名表!#REF!="队员",IF(报名表!#REF!="","",LOOKUP(POWER(报名表!#REF!,-1),$AU$4:$AU$47,$AS$4:$AS$47)),""))</f>
        <v>#REF!</v>
      </c>
    </row>
    <row r="226" spans="10:63" ht="13.5">
      <c r="J226" s="20" t="e">
        <f>IF(报名表!#REF!="队员",IF(报名表!#REF!="","",IF(报名表!#REF!="","",LOOKUP(POWER(报名表!#REF!,-1),'后台数据内容'!$AQ$4:$AQ$21,'后台数据内容'!$AO$4:$AO$21))),"")</f>
        <v>#REF!</v>
      </c>
      <c r="Y226" s="11" t="e">
        <f>报名表!#REF!&amp;'后台数据内容'!J226</f>
        <v>#REF!</v>
      </c>
      <c r="BK226" s="11" t="e">
        <f>IF(报名表!#REF!="","根本没输入",IF(报名表!#REF!="队员",IF(报名表!#REF!="","",LOOKUP(POWER(报名表!#REF!,-1),$AU$4:$AU$47,$AS$4:$AS$47)),""))</f>
        <v>#REF!</v>
      </c>
    </row>
    <row r="227" spans="10:63" ht="13.5">
      <c r="J227" s="20" t="e">
        <f>IF(报名表!#REF!="队员",IF(报名表!#REF!="","",IF(报名表!#REF!="","",LOOKUP(POWER(报名表!#REF!,-1),'后台数据内容'!$AQ$4:$AQ$21,'后台数据内容'!$AO$4:$AO$21))),"")</f>
        <v>#REF!</v>
      </c>
      <c r="Y227" s="11" t="e">
        <f>报名表!#REF!&amp;'后台数据内容'!J227</f>
        <v>#REF!</v>
      </c>
      <c r="BK227" s="11" t="e">
        <f>IF(报名表!#REF!="","根本没输入",IF(报名表!#REF!="队员",IF(报名表!#REF!="","",LOOKUP(POWER(报名表!#REF!,-1),$AU$4:$AU$47,$AS$4:$AS$47)),""))</f>
        <v>#REF!</v>
      </c>
    </row>
    <row r="228" spans="10:63" ht="13.5">
      <c r="J228" s="20" t="e">
        <f>IF(报名表!#REF!="队员",IF(报名表!#REF!="","",IF(报名表!#REF!="","",LOOKUP(POWER(报名表!#REF!,-1),'后台数据内容'!$AQ$4:$AQ$21,'后台数据内容'!$AO$4:$AO$21))),"")</f>
        <v>#REF!</v>
      </c>
      <c r="Y228" s="11" t="e">
        <f>报名表!#REF!&amp;'后台数据内容'!J228</f>
        <v>#REF!</v>
      </c>
      <c r="BK228" s="11" t="e">
        <f>IF(报名表!#REF!="","根本没输入",IF(报名表!#REF!="队员",IF(报名表!#REF!="","",LOOKUP(POWER(报名表!#REF!,-1),$AU$4:$AU$47,$AS$4:$AS$47)),""))</f>
        <v>#REF!</v>
      </c>
    </row>
    <row r="229" spans="10:63" ht="13.5">
      <c r="J229" s="20" t="e">
        <f>IF(报名表!#REF!="队员",IF(报名表!#REF!="","",IF(报名表!#REF!="","",LOOKUP(POWER(报名表!#REF!,-1),'后台数据内容'!$AQ$4:$AQ$21,'后台数据内容'!$AO$4:$AO$21))),"")</f>
        <v>#REF!</v>
      </c>
      <c r="Y229" s="11" t="e">
        <f>报名表!#REF!&amp;'后台数据内容'!J229</f>
        <v>#REF!</v>
      </c>
      <c r="BK229" s="11" t="e">
        <f>IF(报名表!#REF!="","根本没输入",IF(报名表!#REF!="队员",IF(报名表!#REF!="","",LOOKUP(POWER(报名表!#REF!,-1),$AU$4:$AU$47,$AS$4:$AS$47)),""))</f>
        <v>#REF!</v>
      </c>
    </row>
    <row r="230" spans="10:63" ht="13.5">
      <c r="J230" s="20" t="e">
        <f>IF(报名表!#REF!="队员",IF(报名表!#REF!="","",IF(报名表!#REF!="","",LOOKUP(POWER(报名表!#REF!,-1),'后台数据内容'!$AQ$4:$AQ$21,'后台数据内容'!$AO$4:$AO$21))),"")</f>
        <v>#REF!</v>
      </c>
      <c r="Y230" s="11" t="e">
        <f>报名表!#REF!&amp;'后台数据内容'!J230</f>
        <v>#REF!</v>
      </c>
      <c r="BK230" s="11" t="e">
        <f>IF(报名表!#REF!="","根本没输入",IF(报名表!#REF!="队员",IF(报名表!#REF!="","",LOOKUP(POWER(报名表!#REF!,-1),$AU$4:$AU$47,$AS$4:$AS$47)),""))</f>
        <v>#REF!</v>
      </c>
    </row>
    <row r="231" spans="10:63" ht="13.5">
      <c r="J231" s="20" t="e">
        <f>IF(报名表!#REF!="队员",IF(报名表!#REF!="","",IF(报名表!#REF!="","",LOOKUP(POWER(报名表!#REF!,-1),'后台数据内容'!$AQ$4:$AQ$21,'后台数据内容'!$AO$4:$AO$21))),"")</f>
        <v>#REF!</v>
      </c>
      <c r="Y231" s="11" t="e">
        <f>报名表!#REF!&amp;'后台数据内容'!J231</f>
        <v>#REF!</v>
      </c>
      <c r="BK231" s="11" t="e">
        <f>IF(报名表!#REF!="","根本没输入",IF(报名表!#REF!="队员",IF(报名表!#REF!="","",LOOKUP(POWER(报名表!#REF!,-1),$AU$4:$AU$47,$AS$4:$AS$47)),""))</f>
        <v>#REF!</v>
      </c>
    </row>
    <row r="232" spans="10:63" ht="13.5">
      <c r="J232" s="20" t="e">
        <f>IF(报名表!#REF!="队员",IF(报名表!#REF!="","",IF(报名表!#REF!="","",LOOKUP(POWER(报名表!#REF!,-1),'后台数据内容'!$AQ$4:$AQ$21,'后台数据内容'!$AO$4:$AO$21))),"")</f>
        <v>#REF!</v>
      </c>
      <c r="Y232" s="11" t="e">
        <f>报名表!#REF!&amp;'后台数据内容'!J232</f>
        <v>#REF!</v>
      </c>
      <c r="BK232" s="11" t="e">
        <f>IF(报名表!#REF!="","根本没输入",IF(报名表!#REF!="队员",IF(报名表!#REF!="","",LOOKUP(POWER(报名表!#REF!,-1),$AU$4:$AU$47,$AS$4:$AS$47)),""))</f>
        <v>#REF!</v>
      </c>
    </row>
    <row r="233" spans="10:63" ht="13.5">
      <c r="J233" s="20" t="e">
        <f>IF(报名表!#REF!="队员",IF(报名表!#REF!="","",IF(报名表!#REF!="","",LOOKUP(POWER(报名表!#REF!,-1),'后台数据内容'!$AQ$4:$AQ$21,'后台数据内容'!$AO$4:$AO$21))),"")</f>
        <v>#REF!</v>
      </c>
      <c r="Y233" s="11" t="e">
        <f>报名表!#REF!&amp;'后台数据内容'!J233</f>
        <v>#REF!</v>
      </c>
      <c r="BK233" s="11" t="e">
        <f>IF(报名表!#REF!="","根本没输入",IF(报名表!#REF!="队员",IF(报名表!#REF!="","",LOOKUP(POWER(报名表!#REF!,-1),$AU$4:$AU$47,$AS$4:$AS$47)),""))</f>
        <v>#REF!</v>
      </c>
    </row>
    <row r="234" spans="10:63" ht="13.5">
      <c r="J234" s="20" t="e">
        <f>IF(报名表!#REF!="队员",IF(报名表!#REF!="","",IF(报名表!#REF!="","",LOOKUP(POWER(报名表!#REF!,-1),'后台数据内容'!$AQ$4:$AQ$21,'后台数据内容'!$AO$4:$AO$21))),"")</f>
        <v>#REF!</v>
      </c>
      <c r="Y234" s="11" t="e">
        <f>报名表!#REF!&amp;'后台数据内容'!J234</f>
        <v>#REF!</v>
      </c>
      <c r="BK234" s="11" t="e">
        <f>IF(报名表!#REF!="","根本没输入",IF(报名表!#REF!="队员",IF(报名表!#REF!="","",LOOKUP(POWER(报名表!#REF!,-1),$AU$4:$AU$47,$AS$4:$AS$47)),""))</f>
        <v>#REF!</v>
      </c>
    </row>
    <row r="235" spans="10:63" ht="13.5">
      <c r="J235" s="20" t="e">
        <f>IF(报名表!#REF!="队员",IF(报名表!#REF!="","",IF(报名表!#REF!="","",LOOKUP(POWER(报名表!#REF!,-1),'后台数据内容'!$AQ$4:$AQ$21,'后台数据内容'!$AO$4:$AO$21))),"")</f>
        <v>#REF!</v>
      </c>
      <c r="Y235" s="11" t="e">
        <f>报名表!#REF!&amp;'后台数据内容'!J235</f>
        <v>#REF!</v>
      </c>
      <c r="BK235" s="11" t="e">
        <f>IF(报名表!#REF!="","根本没输入",IF(报名表!#REF!="队员",IF(报名表!#REF!="","",LOOKUP(POWER(报名表!#REF!,-1),$AU$4:$AU$47,$AS$4:$AS$47)),""))</f>
        <v>#REF!</v>
      </c>
    </row>
    <row r="236" spans="10:63" ht="13.5">
      <c r="J236" s="20" t="e">
        <f>IF(报名表!#REF!="队员",IF(报名表!#REF!="","",IF(报名表!#REF!="","",LOOKUP(POWER(报名表!#REF!,-1),'后台数据内容'!$AQ$4:$AQ$21,'后台数据内容'!$AO$4:$AO$21))),"")</f>
        <v>#REF!</v>
      </c>
      <c r="Y236" s="11" t="e">
        <f>报名表!#REF!&amp;'后台数据内容'!J236</f>
        <v>#REF!</v>
      </c>
      <c r="BK236" s="11" t="e">
        <f>IF(报名表!#REF!="","根本没输入",IF(报名表!#REF!="队员",IF(报名表!#REF!="","",LOOKUP(POWER(报名表!#REF!,-1),$AU$4:$AU$47,$AS$4:$AS$47)),""))</f>
        <v>#REF!</v>
      </c>
    </row>
    <row r="237" spans="10:63" ht="13.5">
      <c r="J237" s="20" t="e">
        <f>IF(报名表!#REF!="队员",IF(报名表!#REF!="","",IF(报名表!#REF!="","",LOOKUP(POWER(报名表!#REF!,-1),'后台数据内容'!$AQ$4:$AQ$21,'后台数据内容'!$AO$4:$AO$21))),"")</f>
        <v>#REF!</v>
      </c>
      <c r="Y237" s="11" t="e">
        <f>报名表!#REF!&amp;'后台数据内容'!J237</f>
        <v>#REF!</v>
      </c>
      <c r="BK237" s="11" t="e">
        <f>IF(报名表!#REF!="","根本没输入",IF(报名表!#REF!="队员",IF(报名表!#REF!="","",LOOKUP(POWER(报名表!#REF!,-1),$AU$4:$AU$47,$AS$4:$AS$47)),""))</f>
        <v>#REF!</v>
      </c>
    </row>
    <row r="238" spans="10:63" ht="13.5">
      <c r="J238" s="20" t="e">
        <f>IF(报名表!#REF!="队员",IF(报名表!#REF!="","",IF(报名表!#REF!="","",LOOKUP(POWER(报名表!#REF!,-1),'后台数据内容'!$AQ$4:$AQ$21,'后台数据内容'!$AO$4:$AO$21))),"")</f>
        <v>#REF!</v>
      </c>
      <c r="Y238" s="11" t="e">
        <f>报名表!#REF!&amp;'后台数据内容'!J238</f>
        <v>#REF!</v>
      </c>
      <c r="BK238" s="11" t="e">
        <f>IF(报名表!#REF!="","根本没输入",IF(报名表!#REF!="队员",IF(报名表!#REF!="","",LOOKUP(POWER(报名表!#REF!,-1),$AU$4:$AU$47,$AS$4:$AS$47)),""))</f>
        <v>#REF!</v>
      </c>
    </row>
    <row r="239" spans="10:63" ht="13.5">
      <c r="J239" s="20" t="e">
        <f>IF(报名表!#REF!="队员",IF(报名表!#REF!="","",IF(报名表!#REF!="","",LOOKUP(POWER(报名表!#REF!,-1),'后台数据内容'!$AQ$4:$AQ$21,'后台数据内容'!$AO$4:$AO$21))),"")</f>
        <v>#REF!</v>
      </c>
      <c r="Y239" s="11" t="e">
        <f>报名表!#REF!&amp;'后台数据内容'!J239</f>
        <v>#REF!</v>
      </c>
      <c r="BK239" s="11" t="e">
        <f>IF(报名表!#REF!="","根本没输入",IF(报名表!#REF!="队员",IF(报名表!#REF!="","",LOOKUP(POWER(报名表!#REF!,-1),$AU$4:$AU$47,$AS$4:$AS$47)),""))</f>
        <v>#REF!</v>
      </c>
    </row>
    <row r="240" spans="10:63" ht="13.5">
      <c r="J240" s="20" t="e">
        <f>IF(报名表!#REF!="队员",IF(报名表!#REF!="","",IF(报名表!#REF!="","",LOOKUP(POWER(报名表!#REF!,-1),'后台数据内容'!$AQ$4:$AQ$21,'后台数据内容'!$AO$4:$AO$21))),"")</f>
        <v>#REF!</v>
      </c>
      <c r="Y240" s="11" t="e">
        <f>报名表!#REF!&amp;'后台数据内容'!J240</f>
        <v>#REF!</v>
      </c>
      <c r="BK240" s="11" t="e">
        <f>IF(报名表!#REF!="","根本没输入",IF(报名表!#REF!="队员",IF(报名表!#REF!="","",LOOKUP(POWER(报名表!#REF!,-1),$AU$4:$AU$47,$AS$4:$AS$47)),""))</f>
        <v>#REF!</v>
      </c>
    </row>
    <row r="241" spans="10:63" ht="13.5">
      <c r="J241" s="20" t="e">
        <f>IF(报名表!#REF!="队员",IF(报名表!#REF!="","",IF(报名表!#REF!="","",LOOKUP(POWER(报名表!#REF!,-1),'后台数据内容'!$AQ$4:$AQ$21,'后台数据内容'!$AO$4:$AO$21))),"")</f>
        <v>#REF!</v>
      </c>
      <c r="Y241" s="11" t="e">
        <f>报名表!#REF!&amp;'后台数据内容'!J241</f>
        <v>#REF!</v>
      </c>
      <c r="BK241" s="11" t="e">
        <f>IF(报名表!#REF!="","根本没输入",IF(报名表!#REF!="队员",IF(报名表!#REF!="","",LOOKUP(POWER(报名表!#REF!,-1),$AU$4:$AU$47,$AS$4:$AS$47)),""))</f>
        <v>#REF!</v>
      </c>
    </row>
    <row r="242" spans="10:63" ht="13.5">
      <c r="J242" s="20" t="e">
        <f>IF(报名表!#REF!="队员",IF(报名表!#REF!="","",IF(报名表!#REF!="","",LOOKUP(POWER(报名表!#REF!,-1),'后台数据内容'!$AQ$4:$AQ$21,'后台数据内容'!$AO$4:$AO$21))),"")</f>
        <v>#REF!</v>
      </c>
      <c r="Y242" s="11" t="e">
        <f>报名表!#REF!&amp;'后台数据内容'!J242</f>
        <v>#REF!</v>
      </c>
      <c r="BK242" s="11" t="e">
        <f>IF(报名表!#REF!="","根本没输入",IF(报名表!#REF!="队员",IF(报名表!#REF!="","",LOOKUP(POWER(报名表!#REF!,-1),$AU$4:$AU$47,$AS$4:$AS$47)),""))</f>
        <v>#REF!</v>
      </c>
    </row>
    <row r="243" spans="10:63" ht="13.5">
      <c r="J243" s="20" t="e">
        <f>IF(报名表!#REF!="队员",IF(报名表!#REF!="","",IF(报名表!#REF!="","",LOOKUP(POWER(报名表!#REF!,-1),'后台数据内容'!$AQ$4:$AQ$21,'后台数据内容'!$AO$4:$AO$21))),"")</f>
        <v>#REF!</v>
      </c>
      <c r="Y243" s="11" t="e">
        <f>报名表!#REF!&amp;'后台数据内容'!J243</f>
        <v>#REF!</v>
      </c>
      <c r="BK243" s="11" t="e">
        <f>IF(报名表!#REF!="","根本没输入",IF(报名表!#REF!="队员",IF(报名表!#REF!="","",LOOKUP(POWER(报名表!#REF!,-1),$AU$4:$AU$47,$AS$4:$AS$47)),""))</f>
        <v>#REF!</v>
      </c>
    </row>
    <row r="244" spans="10:63" ht="13.5">
      <c r="J244" s="20" t="e">
        <f>IF(报名表!#REF!="队员",IF(报名表!#REF!="","",IF(报名表!#REF!="","",LOOKUP(POWER(报名表!#REF!,-1),'后台数据内容'!$AQ$4:$AQ$21,'后台数据内容'!$AO$4:$AO$21))),"")</f>
        <v>#REF!</v>
      </c>
      <c r="Y244" s="11" t="e">
        <f>报名表!#REF!&amp;'后台数据内容'!J244</f>
        <v>#REF!</v>
      </c>
      <c r="BK244" s="11" t="e">
        <f>IF(报名表!#REF!="","根本没输入",IF(报名表!#REF!="队员",IF(报名表!#REF!="","",LOOKUP(POWER(报名表!#REF!,-1),$AU$4:$AU$47,$AS$4:$AS$47)),""))</f>
        <v>#REF!</v>
      </c>
    </row>
    <row r="245" spans="10:63" ht="13.5">
      <c r="J245" s="20" t="e">
        <f>IF(报名表!#REF!="队员",IF(报名表!#REF!="","",IF(报名表!#REF!="","",LOOKUP(POWER(报名表!#REF!,-1),'后台数据内容'!$AQ$4:$AQ$21,'后台数据内容'!$AO$4:$AO$21))),"")</f>
        <v>#REF!</v>
      </c>
      <c r="Y245" s="11" t="e">
        <f>报名表!#REF!&amp;'后台数据内容'!J245</f>
        <v>#REF!</v>
      </c>
      <c r="BK245" s="11" t="e">
        <f>IF(报名表!#REF!="","根本没输入",IF(报名表!#REF!="队员",IF(报名表!#REF!="","",LOOKUP(POWER(报名表!#REF!,-1),$AU$4:$AU$47,$AS$4:$AS$47)),""))</f>
        <v>#REF!</v>
      </c>
    </row>
    <row r="246" spans="10:63" ht="13.5">
      <c r="J246" s="20" t="e">
        <f>IF(报名表!#REF!="队员",IF(报名表!#REF!="","",IF(报名表!#REF!="","",LOOKUP(POWER(报名表!#REF!,-1),'后台数据内容'!$AQ$4:$AQ$21,'后台数据内容'!$AO$4:$AO$21))),"")</f>
        <v>#REF!</v>
      </c>
      <c r="Y246" s="11" t="e">
        <f>报名表!#REF!&amp;'后台数据内容'!J246</f>
        <v>#REF!</v>
      </c>
      <c r="BK246" s="11" t="e">
        <f>IF(报名表!#REF!="","根本没输入",IF(报名表!#REF!="队员",IF(报名表!#REF!="","",LOOKUP(POWER(报名表!#REF!,-1),$AU$4:$AU$47,$AS$4:$AS$47)),""))</f>
        <v>#REF!</v>
      </c>
    </row>
    <row r="247" spans="10:63" ht="13.5">
      <c r="J247" s="20" t="e">
        <f>IF(报名表!#REF!="队员",IF(报名表!#REF!="","",IF(报名表!#REF!="","",LOOKUP(POWER(报名表!#REF!,-1),'后台数据内容'!$AQ$4:$AQ$21,'后台数据内容'!$AO$4:$AO$21))),"")</f>
        <v>#REF!</v>
      </c>
      <c r="Y247" s="11" t="e">
        <f>报名表!#REF!&amp;'后台数据内容'!J247</f>
        <v>#REF!</v>
      </c>
      <c r="BK247" s="11" t="e">
        <f>IF(报名表!#REF!="","根本没输入",IF(报名表!#REF!="队员",IF(报名表!#REF!="","",LOOKUP(POWER(报名表!#REF!,-1),$AU$4:$AU$47,$AS$4:$AS$47)),""))</f>
        <v>#REF!</v>
      </c>
    </row>
    <row r="248" spans="10:63" ht="13.5">
      <c r="J248" s="20" t="e">
        <f>IF(报名表!#REF!="队员",IF(报名表!#REF!="","",IF(报名表!#REF!="","",LOOKUP(POWER(报名表!#REF!,-1),'后台数据内容'!$AQ$4:$AQ$21,'后台数据内容'!$AO$4:$AO$21))),"")</f>
        <v>#REF!</v>
      </c>
      <c r="Y248" s="11" t="e">
        <f>报名表!#REF!&amp;'后台数据内容'!J248</f>
        <v>#REF!</v>
      </c>
      <c r="BK248" s="11" t="e">
        <f>IF(报名表!#REF!="","根本没输入",IF(报名表!#REF!="队员",IF(报名表!#REF!="","",LOOKUP(POWER(报名表!#REF!,-1),$AU$4:$AU$47,$AS$4:$AS$47)),""))</f>
        <v>#REF!</v>
      </c>
    </row>
    <row r="249" spans="10:63" ht="13.5">
      <c r="J249" s="20" t="e">
        <f>IF(报名表!#REF!="队员",IF(报名表!#REF!="","",IF(报名表!#REF!="","",LOOKUP(POWER(报名表!#REF!,-1),'后台数据内容'!$AQ$4:$AQ$21,'后台数据内容'!$AO$4:$AO$21))),"")</f>
        <v>#REF!</v>
      </c>
      <c r="Y249" s="11" t="e">
        <f>报名表!#REF!&amp;'后台数据内容'!J249</f>
        <v>#REF!</v>
      </c>
      <c r="BK249" s="11" t="e">
        <f>IF(报名表!#REF!="","根本没输入",IF(报名表!#REF!="队员",IF(报名表!#REF!="","",LOOKUP(POWER(报名表!#REF!,-1),$AU$4:$AU$47,$AS$4:$AS$47)),""))</f>
        <v>#REF!</v>
      </c>
    </row>
    <row r="250" spans="10:63" ht="13.5">
      <c r="J250" s="20" t="e">
        <f>IF(报名表!#REF!="队员",IF(报名表!#REF!="","",IF(报名表!#REF!="","",LOOKUP(POWER(报名表!#REF!,-1),'后台数据内容'!$AQ$4:$AQ$21,'后台数据内容'!$AO$4:$AO$21))),"")</f>
        <v>#REF!</v>
      </c>
      <c r="Y250" s="11" t="e">
        <f>报名表!#REF!&amp;'后台数据内容'!J250</f>
        <v>#REF!</v>
      </c>
      <c r="BK250" s="11" t="e">
        <f>IF(报名表!#REF!="","根本没输入",IF(报名表!#REF!="队员",IF(报名表!#REF!="","",LOOKUP(POWER(报名表!#REF!,-1),$AU$4:$AU$47,$AS$4:$AS$47)),""))</f>
        <v>#REF!</v>
      </c>
    </row>
    <row r="251" spans="10:63" ht="13.5">
      <c r="J251" s="20" t="e">
        <f>IF(报名表!#REF!="队员",IF(报名表!#REF!="","",IF(报名表!#REF!="","",LOOKUP(POWER(报名表!#REF!,-1),'后台数据内容'!$AQ$4:$AQ$21,'后台数据内容'!$AO$4:$AO$21))),"")</f>
        <v>#REF!</v>
      </c>
      <c r="Y251" s="11" t="e">
        <f>报名表!#REF!&amp;'后台数据内容'!J251</f>
        <v>#REF!</v>
      </c>
      <c r="BK251" s="11" t="e">
        <f>IF(报名表!#REF!="","根本没输入",IF(报名表!#REF!="队员",IF(报名表!#REF!="","",LOOKUP(POWER(报名表!#REF!,-1),$AU$4:$AU$47,$AS$4:$AS$47)),""))</f>
        <v>#REF!</v>
      </c>
    </row>
    <row r="252" spans="10:63" ht="13.5">
      <c r="J252" s="20" t="e">
        <f>IF(报名表!#REF!="队员",IF(报名表!#REF!="","",IF(报名表!#REF!="","",LOOKUP(POWER(报名表!#REF!,-1),'后台数据内容'!$AQ$4:$AQ$21,'后台数据内容'!$AO$4:$AO$21))),"")</f>
        <v>#REF!</v>
      </c>
      <c r="Y252" s="11" t="e">
        <f>报名表!#REF!&amp;'后台数据内容'!J252</f>
        <v>#REF!</v>
      </c>
      <c r="BK252" s="11" t="e">
        <f>IF(报名表!#REF!="","根本没输入",IF(报名表!#REF!="队员",IF(报名表!#REF!="","",LOOKUP(POWER(报名表!#REF!,-1),$AU$4:$AU$47,$AS$4:$AS$47)),""))</f>
        <v>#REF!</v>
      </c>
    </row>
    <row r="253" spans="10:63" ht="13.5">
      <c r="J253" s="20" t="e">
        <f>IF(报名表!#REF!="队员",IF(报名表!#REF!="","",IF(报名表!#REF!="","",LOOKUP(POWER(报名表!#REF!,-1),'后台数据内容'!$AQ$4:$AQ$21,'后台数据内容'!$AO$4:$AO$21))),"")</f>
        <v>#REF!</v>
      </c>
      <c r="Y253" s="11" t="e">
        <f>报名表!#REF!&amp;'后台数据内容'!J253</f>
        <v>#REF!</v>
      </c>
      <c r="BK253" s="11" t="e">
        <f>IF(报名表!#REF!="","根本没输入",IF(报名表!#REF!="队员",IF(报名表!#REF!="","",LOOKUP(POWER(报名表!#REF!,-1),$AU$4:$AU$47,$AS$4:$AS$47)),""))</f>
        <v>#REF!</v>
      </c>
    </row>
    <row r="254" spans="10:63" ht="13.5">
      <c r="J254" s="20" t="e">
        <f>IF(报名表!#REF!="队员",IF(报名表!#REF!="","",IF(报名表!#REF!="","",LOOKUP(POWER(报名表!#REF!,-1),'后台数据内容'!$AQ$4:$AQ$21,'后台数据内容'!$AO$4:$AO$21))),"")</f>
        <v>#REF!</v>
      </c>
      <c r="Y254" s="11" t="e">
        <f>报名表!#REF!&amp;'后台数据内容'!J254</f>
        <v>#REF!</v>
      </c>
      <c r="BK254" s="11" t="e">
        <f>IF(报名表!#REF!="","根本没输入",IF(报名表!#REF!="队员",IF(报名表!#REF!="","",LOOKUP(POWER(报名表!#REF!,-1),$AU$4:$AU$47,$AS$4:$AS$47)),""))</f>
        <v>#REF!</v>
      </c>
    </row>
    <row r="255" spans="10:63" ht="13.5">
      <c r="J255" s="20" t="e">
        <f>IF(报名表!#REF!="队员",IF(报名表!#REF!="","",IF(报名表!#REF!="","",LOOKUP(POWER(报名表!#REF!,-1),'后台数据内容'!$AQ$4:$AQ$21,'后台数据内容'!$AO$4:$AO$21))),"")</f>
        <v>#REF!</v>
      </c>
      <c r="Y255" s="11" t="e">
        <f>报名表!#REF!&amp;'后台数据内容'!J255</f>
        <v>#REF!</v>
      </c>
      <c r="BK255" s="11" t="e">
        <f>IF(报名表!#REF!="","根本没输入",IF(报名表!#REF!="队员",IF(报名表!#REF!="","",LOOKUP(POWER(报名表!#REF!,-1),$AU$4:$AU$47,$AS$4:$AS$47)),""))</f>
        <v>#REF!</v>
      </c>
    </row>
    <row r="256" spans="10:63" ht="13.5">
      <c r="J256" s="20" t="e">
        <f>IF(报名表!#REF!="队员",IF(报名表!#REF!="","",IF(报名表!#REF!="","",LOOKUP(POWER(报名表!#REF!,-1),'后台数据内容'!$AQ$4:$AQ$21,'后台数据内容'!$AO$4:$AO$21))),"")</f>
        <v>#REF!</v>
      </c>
      <c r="Y256" s="11" t="e">
        <f>报名表!#REF!&amp;'后台数据内容'!J256</f>
        <v>#REF!</v>
      </c>
      <c r="BK256" s="11" t="e">
        <f>IF(报名表!#REF!="","根本没输入",IF(报名表!#REF!="队员",IF(报名表!#REF!="","",LOOKUP(POWER(报名表!#REF!,-1),$AU$4:$AU$47,$AS$4:$AS$47)),""))</f>
        <v>#REF!</v>
      </c>
    </row>
    <row r="257" spans="10:63" ht="13.5">
      <c r="J257" s="20" t="e">
        <f>IF(报名表!#REF!="队员",IF(报名表!#REF!="","",IF(报名表!#REF!="","",LOOKUP(POWER(报名表!#REF!,-1),'后台数据内容'!$AQ$4:$AQ$21,'后台数据内容'!$AO$4:$AO$21))),"")</f>
        <v>#REF!</v>
      </c>
      <c r="Y257" s="11" t="e">
        <f>报名表!#REF!&amp;'后台数据内容'!J257</f>
        <v>#REF!</v>
      </c>
      <c r="BK257" s="11" t="e">
        <f>IF(报名表!#REF!="","根本没输入",IF(报名表!#REF!="队员",IF(报名表!#REF!="","",LOOKUP(POWER(报名表!#REF!,-1),$AU$4:$AU$47,$AS$4:$AS$47)),""))</f>
        <v>#REF!</v>
      </c>
    </row>
    <row r="258" spans="10:63" ht="13.5">
      <c r="J258" s="20" t="e">
        <f>IF(报名表!#REF!="队员",IF(报名表!#REF!="","",IF(报名表!#REF!="","",LOOKUP(POWER(报名表!#REF!,-1),'后台数据内容'!$AQ$4:$AQ$21,'后台数据内容'!$AO$4:$AO$21))),"")</f>
        <v>#REF!</v>
      </c>
      <c r="Y258" s="11" t="e">
        <f>报名表!#REF!&amp;'后台数据内容'!J258</f>
        <v>#REF!</v>
      </c>
      <c r="BK258" s="11" t="e">
        <f>IF(报名表!#REF!="","根本没输入",IF(报名表!#REF!="队员",IF(报名表!#REF!="","",LOOKUP(POWER(报名表!#REF!,-1),$AU$4:$AU$47,$AS$4:$AS$47)),""))</f>
        <v>#REF!</v>
      </c>
    </row>
    <row r="259" spans="10:63" ht="13.5">
      <c r="J259" s="20" t="e">
        <f>IF(报名表!#REF!="队员",IF(报名表!#REF!="","",IF(报名表!#REF!="","",LOOKUP(POWER(报名表!#REF!,-1),'后台数据内容'!$AQ$4:$AQ$21,'后台数据内容'!$AO$4:$AO$21))),"")</f>
        <v>#REF!</v>
      </c>
      <c r="Y259" s="11" t="e">
        <f>报名表!#REF!&amp;'后台数据内容'!J259</f>
        <v>#REF!</v>
      </c>
      <c r="BK259" s="11" t="e">
        <f>IF(报名表!#REF!="","根本没输入",IF(报名表!#REF!="队员",IF(报名表!#REF!="","",LOOKUP(POWER(报名表!#REF!,-1),$AU$4:$AU$47,$AS$4:$AS$47)),""))</f>
        <v>#REF!</v>
      </c>
    </row>
    <row r="260" spans="10:63" ht="13.5">
      <c r="J260" s="20" t="e">
        <f>IF(报名表!#REF!="队员",IF(报名表!#REF!="","",IF(报名表!#REF!="","",LOOKUP(POWER(报名表!#REF!,-1),'后台数据内容'!$AQ$4:$AQ$21,'后台数据内容'!$AO$4:$AO$21))),"")</f>
        <v>#REF!</v>
      </c>
      <c r="Y260" s="11" t="e">
        <f>报名表!#REF!&amp;'后台数据内容'!J260</f>
        <v>#REF!</v>
      </c>
      <c r="BK260" s="11" t="e">
        <f>IF(报名表!#REF!="","根本没输入",IF(报名表!#REF!="队员",IF(报名表!#REF!="","",LOOKUP(POWER(报名表!#REF!,-1),$AU$4:$AU$47,$AS$4:$AS$47)),""))</f>
        <v>#REF!</v>
      </c>
    </row>
    <row r="261" spans="10:63" ht="13.5">
      <c r="J261" s="20" t="e">
        <f>IF(报名表!#REF!="队员",IF(报名表!#REF!="","",IF(报名表!#REF!="","",LOOKUP(POWER(报名表!#REF!,-1),'后台数据内容'!$AQ$4:$AQ$21,'后台数据内容'!$AO$4:$AO$21))),"")</f>
        <v>#REF!</v>
      </c>
      <c r="Y261" s="11" t="e">
        <f>报名表!#REF!&amp;'后台数据内容'!J261</f>
        <v>#REF!</v>
      </c>
      <c r="BK261" s="11" t="e">
        <f>IF(报名表!#REF!="","根本没输入",IF(报名表!#REF!="队员",IF(报名表!#REF!="","",LOOKUP(POWER(报名表!#REF!,-1),$AU$4:$AU$47,$AS$4:$AS$47)),""))</f>
        <v>#REF!</v>
      </c>
    </row>
    <row r="262" spans="10:63" ht="13.5">
      <c r="J262" s="20" t="e">
        <f>IF(报名表!#REF!="队员",IF(报名表!#REF!="","",IF(报名表!#REF!="","",LOOKUP(POWER(报名表!#REF!,-1),'后台数据内容'!$AQ$4:$AQ$21,'后台数据内容'!$AO$4:$AO$21))),"")</f>
        <v>#REF!</v>
      </c>
      <c r="Y262" s="11" t="e">
        <f>报名表!#REF!&amp;'后台数据内容'!J262</f>
        <v>#REF!</v>
      </c>
      <c r="BK262" s="11" t="e">
        <f>IF(报名表!#REF!="","根本没输入",IF(报名表!#REF!="队员",IF(报名表!#REF!="","",LOOKUP(POWER(报名表!#REF!,-1),$AU$4:$AU$47,$AS$4:$AS$47)),""))</f>
        <v>#REF!</v>
      </c>
    </row>
    <row r="263" spans="10:63" ht="13.5">
      <c r="J263" s="20" t="e">
        <f>IF(报名表!#REF!="队员",IF(报名表!#REF!="","",IF(报名表!#REF!="","",LOOKUP(POWER(报名表!#REF!,-1),'后台数据内容'!$AQ$4:$AQ$21,'后台数据内容'!$AO$4:$AO$21))),"")</f>
        <v>#REF!</v>
      </c>
      <c r="Y263" s="11" t="e">
        <f>报名表!#REF!&amp;'后台数据内容'!J263</f>
        <v>#REF!</v>
      </c>
      <c r="BK263" s="11" t="e">
        <f>IF(报名表!#REF!="","根本没输入",IF(报名表!#REF!="队员",IF(报名表!#REF!="","",LOOKUP(POWER(报名表!#REF!,-1),$AU$4:$AU$47,$AS$4:$AS$47)),""))</f>
        <v>#REF!</v>
      </c>
    </row>
    <row r="264" spans="10:63" ht="13.5">
      <c r="J264" s="20" t="e">
        <f>IF(报名表!#REF!="队员",IF(报名表!#REF!="","",IF(报名表!#REF!="","",LOOKUP(POWER(报名表!#REF!,-1),'后台数据内容'!$AQ$4:$AQ$21,'后台数据内容'!$AO$4:$AO$21))),"")</f>
        <v>#REF!</v>
      </c>
      <c r="Y264" s="11" t="e">
        <f>报名表!#REF!&amp;'后台数据内容'!J264</f>
        <v>#REF!</v>
      </c>
      <c r="BK264" s="11" t="e">
        <f>IF(报名表!#REF!="","根本没输入",IF(报名表!#REF!="队员",IF(报名表!#REF!="","",LOOKUP(POWER(报名表!#REF!,-1),$AU$4:$AU$47,$AS$4:$AS$47)),""))</f>
        <v>#REF!</v>
      </c>
    </row>
    <row r="265" spans="10:63" ht="13.5">
      <c r="J265" s="20" t="e">
        <f>IF(报名表!#REF!="队员",IF(报名表!#REF!="","",IF(报名表!#REF!="","",LOOKUP(POWER(报名表!#REF!,-1),'后台数据内容'!$AQ$4:$AQ$21,'后台数据内容'!$AO$4:$AO$21))),"")</f>
        <v>#REF!</v>
      </c>
      <c r="Y265" s="11" t="e">
        <f>报名表!#REF!&amp;'后台数据内容'!J265</f>
        <v>#REF!</v>
      </c>
      <c r="BK265" s="11" t="e">
        <f>IF(报名表!#REF!="","根本没输入",IF(报名表!#REF!="队员",IF(报名表!#REF!="","",LOOKUP(POWER(报名表!#REF!,-1),$AU$4:$AU$47,$AS$4:$AS$47)),""))</f>
        <v>#REF!</v>
      </c>
    </row>
    <row r="266" spans="10:63" ht="13.5">
      <c r="J266" s="20" t="e">
        <f>IF(报名表!#REF!="队员",IF(报名表!#REF!="","",IF(报名表!#REF!="","",LOOKUP(POWER(报名表!#REF!,-1),'后台数据内容'!$AQ$4:$AQ$21,'后台数据内容'!$AO$4:$AO$21))),"")</f>
        <v>#REF!</v>
      </c>
      <c r="Y266" s="11" t="e">
        <f>报名表!#REF!&amp;'后台数据内容'!J266</f>
        <v>#REF!</v>
      </c>
      <c r="BK266" s="11" t="e">
        <f>IF(报名表!#REF!="","根本没输入",IF(报名表!#REF!="队员",IF(报名表!#REF!="","",LOOKUP(POWER(报名表!#REF!,-1),$AU$4:$AU$47,$AS$4:$AS$47)),""))</f>
        <v>#REF!</v>
      </c>
    </row>
    <row r="267" spans="10:63" ht="13.5">
      <c r="J267" s="20" t="e">
        <f>IF(报名表!#REF!="队员",IF(报名表!#REF!="","",IF(报名表!#REF!="","",LOOKUP(POWER(报名表!#REF!,-1),'后台数据内容'!$AQ$4:$AQ$21,'后台数据内容'!$AO$4:$AO$21))),"")</f>
        <v>#REF!</v>
      </c>
      <c r="Y267" s="11" t="e">
        <f>报名表!#REF!&amp;'后台数据内容'!J267</f>
        <v>#REF!</v>
      </c>
      <c r="BK267" s="11" t="e">
        <f>IF(报名表!#REF!="","根本没输入",IF(报名表!#REF!="队员",IF(报名表!#REF!="","",LOOKUP(POWER(报名表!#REF!,-1),$AU$4:$AU$47,$AS$4:$AS$47)),""))</f>
        <v>#REF!</v>
      </c>
    </row>
    <row r="268" spans="10:63" ht="13.5">
      <c r="J268" s="20" t="e">
        <f>IF(报名表!#REF!="队员",IF(报名表!#REF!="","",IF(报名表!#REF!="","",LOOKUP(POWER(报名表!#REF!,-1),'后台数据内容'!$AQ$4:$AQ$21,'后台数据内容'!$AO$4:$AO$21))),"")</f>
        <v>#REF!</v>
      </c>
      <c r="Y268" s="11" t="e">
        <f>报名表!#REF!&amp;'后台数据内容'!J268</f>
        <v>#REF!</v>
      </c>
      <c r="BK268" s="11" t="e">
        <f>IF(报名表!#REF!="","根本没输入",IF(报名表!#REF!="队员",IF(报名表!#REF!="","",LOOKUP(POWER(报名表!#REF!,-1),$AU$4:$AU$47,$AS$4:$AS$47)),""))</f>
        <v>#REF!</v>
      </c>
    </row>
    <row r="269" spans="10:63" ht="13.5">
      <c r="J269" s="20" t="e">
        <f>IF(报名表!#REF!="队员",IF(报名表!#REF!="","",IF(报名表!#REF!="","",LOOKUP(POWER(报名表!#REF!,-1),'后台数据内容'!$AQ$4:$AQ$21,'后台数据内容'!$AO$4:$AO$21))),"")</f>
        <v>#REF!</v>
      </c>
      <c r="Y269" s="11" t="e">
        <f>报名表!#REF!&amp;'后台数据内容'!J269</f>
        <v>#REF!</v>
      </c>
      <c r="BK269" s="11" t="e">
        <f>IF(报名表!#REF!="","根本没输入",IF(报名表!#REF!="队员",IF(报名表!#REF!="","",LOOKUP(POWER(报名表!#REF!,-1),$AU$4:$AU$47,$AS$4:$AS$47)),""))</f>
        <v>#REF!</v>
      </c>
    </row>
    <row r="270" spans="10:63" ht="13.5">
      <c r="J270" s="20" t="e">
        <f>IF(报名表!#REF!="队员",IF(报名表!#REF!="","",IF(报名表!#REF!="","",LOOKUP(POWER(报名表!#REF!,-1),'后台数据内容'!$AQ$4:$AQ$21,'后台数据内容'!$AO$4:$AO$21))),"")</f>
        <v>#REF!</v>
      </c>
      <c r="Y270" s="11" t="e">
        <f>报名表!#REF!&amp;'后台数据内容'!J270</f>
        <v>#REF!</v>
      </c>
      <c r="BK270" s="11" t="e">
        <f>IF(报名表!#REF!="","根本没输入",IF(报名表!#REF!="队员",IF(报名表!#REF!="","",LOOKUP(POWER(报名表!#REF!,-1),$AU$4:$AU$47,$AS$4:$AS$47)),""))</f>
        <v>#REF!</v>
      </c>
    </row>
    <row r="271" spans="10:63" ht="13.5">
      <c r="J271" s="20" t="e">
        <f>IF(报名表!#REF!="队员",IF(报名表!#REF!="","",IF(报名表!#REF!="","",LOOKUP(POWER(报名表!#REF!,-1),'后台数据内容'!$AQ$4:$AQ$21,'后台数据内容'!$AO$4:$AO$21))),"")</f>
        <v>#REF!</v>
      </c>
      <c r="Y271" s="11" t="e">
        <f>报名表!#REF!&amp;'后台数据内容'!J271</f>
        <v>#REF!</v>
      </c>
      <c r="BK271" s="11" t="e">
        <f>IF(报名表!#REF!="","根本没输入",IF(报名表!#REF!="队员",IF(报名表!#REF!="","",LOOKUP(POWER(报名表!#REF!,-1),$AU$4:$AU$47,$AS$4:$AS$47)),""))</f>
        <v>#REF!</v>
      </c>
    </row>
    <row r="272" spans="10:63" ht="13.5">
      <c r="J272" s="20" t="e">
        <f>IF(报名表!#REF!="队员",IF(报名表!#REF!="","",IF(报名表!#REF!="","",LOOKUP(POWER(报名表!#REF!,-1),'后台数据内容'!$AQ$4:$AQ$21,'后台数据内容'!$AO$4:$AO$21))),"")</f>
        <v>#REF!</v>
      </c>
      <c r="Y272" s="11" t="e">
        <f>报名表!#REF!&amp;'后台数据内容'!J272</f>
        <v>#REF!</v>
      </c>
      <c r="BK272" s="11" t="e">
        <f>IF(报名表!#REF!="","根本没输入",IF(报名表!#REF!="队员",IF(报名表!#REF!="","",LOOKUP(POWER(报名表!#REF!,-1),$AU$4:$AU$47,$AS$4:$AS$47)),""))</f>
        <v>#REF!</v>
      </c>
    </row>
    <row r="273" spans="10:63" ht="13.5">
      <c r="J273" s="20" t="e">
        <f>IF(报名表!#REF!="队员",IF(报名表!#REF!="","",IF(报名表!#REF!="","",LOOKUP(POWER(报名表!#REF!,-1),'后台数据内容'!$AQ$4:$AQ$21,'后台数据内容'!$AO$4:$AO$21))),"")</f>
        <v>#REF!</v>
      </c>
      <c r="Y273" s="11" t="e">
        <f>报名表!#REF!&amp;'后台数据内容'!J273</f>
        <v>#REF!</v>
      </c>
      <c r="BK273" s="11" t="e">
        <f>IF(报名表!#REF!="","根本没输入",IF(报名表!#REF!="队员",IF(报名表!#REF!="","",LOOKUP(POWER(报名表!#REF!,-1),$AU$4:$AU$47,$AS$4:$AS$47)),""))</f>
        <v>#REF!</v>
      </c>
    </row>
    <row r="274" spans="10:63" ht="13.5">
      <c r="J274" s="20" t="e">
        <f>IF(报名表!#REF!="队员",IF(报名表!#REF!="","",IF(报名表!#REF!="","",LOOKUP(POWER(报名表!#REF!,-1),'后台数据内容'!$AQ$4:$AQ$21,'后台数据内容'!$AO$4:$AO$21))),"")</f>
        <v>#REF!</v>
      </c>
      <c r="Y274" s="11" t="e">
        <f>报名表!#REF!&amp;'后台数据内容'!J274</f>
        <v>#REF!</v>
      </c>
      <c r="BK274" s="11" t="e">
        <f>IF(报名表!#REF!="","根本没输入",IF(报名表!#REF!="队员",IF(报名表!#REF!="","",LOOKUP(POWER(报名表!#REF!,-1),$AU$4:$AU$47,$AS$4:$AS$47)),""))</f>
        <v>#REF!</v>
      </c>
    </row>
    <row r="275" spans="10:63" ht="13.5">
      <c r="J275" s="20" t="e">
        <f>IF(报名表!#REF!="队员",IF(报名表!#REF!="","",IF(报名表!#REF!="","",LOOKUP(POWER(报名表!#REF!,-1),'后台数据内容'!$AQ$4:$AQ$21,'后台数据内容'!$AO$4:$AO$21))),"")</f>
        <v>#REF!</v>
      </c>
      <c r="Y275" s="11" t="e">
        <f>报名表!#REF!&amp;'后台数据内容'!J275</f>
        <v>#REF!</v>
      </c>
      <c r="BK275" s="11" t="e">
        <f>IF(报名表!#REF!="","根本没输入",IF(报名表!#REF!="队员",IF(报名表!#REF!="","",LOOKUP(POWER(报名表!#REF!,-1),$AU$4:$AU$47,$AS$4:$AS$47)),""))</f>
        <v>#REF!</v>
      </c>
    </row>
    <row r="276" spans="10:63" ht="13.5">
      <c r="J276" s="20" t="e">
        <f>IF(报名表!#REF!="队员",IF(报名表!#REF!="","",IF(报名表!#REF!="","",LOOKUP(POWER(报名表!#REF!,-1),'后台数据内容'!$AQ$4:$AQ$21,'后台数据内容'!$AO$4:$AO$21))),"")</f>
        <v>#REF!</v>
      </c>
      <c r="Y276" s="11" t="e">
        <f>报名表!#REF!&amp;'后台数据内容'!J276</f>
        <v>#REF!</v>
      </c>
      <c r="BK276" s="11" t="e">
        <f>IF(报名表!#REF!="","根本没输入",IF(报名表!#REF!="队员",IF(报名表!#REF!="","",LOOKUP(POWER(报名表!#REF!,-1),$AU$4:$AU$47,$AS$4:$AS$47)),""))</f>
        <v>#REF!</v>
      </c>
    </row>
    <row r="277" spans="10:63" ht="13.5">
      <c r="J277" s="20" t="e">
        <f>IF(报名表!#REF!="队员",IF(报名表!#REF!="","",IF(报名表!#REF!="","",LOOKUP(POWER(报名表!#REF!,-1),'后台数据内容'!$AQ$4:$AQ$21,'后台数据内容'!$AO$4:$AO$21))),"")</f>
        <v>#REF!</v>
      </c>
      <c r="Y277" s="11" t="e">
        <f>报名表!#REF!&amp;'后台数据内容'!J277</f>
        <v>#REF!</v>
      </c>
      <c r="BK277" s="11" t="e">
        <f>IF(报名表!#REF!="","根本没输入",IF(报名表!#REF!="队员",IF(报名表!#REF!="","",LOOKUP(POWER(报名表!#REF!,-1),$AU$4:$AU$47,$AS$4:$AS$47)),""))</f>
        <v>#REF!</v>
      </c>
    </row>
    <row r="278" spans="10:63" ht="13.5">
      <c r="J278" s="20" t="e">
        <f>IF(报名表!#REF!="队员",IF(报名表!#REF!="","",IF(报名表!#REF!="","",LOOKUP(POWER(报名表!#REF!,-1),'后台数据内容'!$AQ$4:$AQ$21,'后台数据内容'!$AO$4:$AO$21))),"")</f>
        <v>#REF!</v>
      </c>
      <c r="Y278" s="11" t="e">
        <f>报名表!#REF!&amp;'后台数据内容'!J278</f>
        <v>#REF!</v>
      </c>
      <c r="BK278" s="11" t="e">
        <f>IF(报名表!#REF!="","根本没输入",IF(报名表!#REF!="队员",IF(报名表!#REF!="","",LOOKUP(POWER(报名表!#REF!,-1),$AU$4:$AU$47,$AS$4:$AS$47)),""))</f>
        <v>#REF!</v>
      </c>
    </row>
    <row r="279" spans="10:63" ht="13.5">
      <c r="J279" s="20" t="e">
        <f>IF(报名表!#REF!="队员",IF(报名表!#REF!="","",IF(报名表!#REF!="","",LOOKUP(POWER(报名表!#REF!,-1),'后台数据内容'!$AQ$4:$AQ$21,'后台数据内容'!$AO$4:$AO$21))),"")</f>
        <v>#REF!</v>
      </c>
      <c r="Y279" s="11" t="e">
        <f>报名表!#REF!&amp;'后台数据内容'!J279</f>
        <v>#REF!</v>
      </c>
      <c r="BK279" s="11" t="e">
        <f>IF(报名表!#REF!="","根本没输入",IF(报名表!#REF!="队员",IF(报名表!#REF!="","",LOOKUP(POWER(报名表!#REF!,-1),$AU$4:$AU$47,$AS$4:$AS$47)),""))</f>
        <v>#REF!</v>
      </c>
    </row>
    <row r="280" spans="10:63" ht="13.5">
      <c r="J280" s="20" t="e">
        <f>IF(报名表!#REF!="队员",IF(报名表!#REF!="","",IF(报名表!#REF!="","",LOOKUP(POWER(报名表!#REF!,-1),'后台数据内容'!$AQ$4:$AQ$21,'后台数据内容'!$AO$4:$AO$21))),"")</f>
        <v>#REF!</v>
      </c>
      <c r="Y280" s="11" t="e">
        <f>报名表!#REF!&amp;'后台数据内容'!J280</f>
        <v>#REF!</v>
      </c>
      <c r="BK280" s="11" t="e">
        <f>IF(报名表!#REF!="","根本没输入",IF(报名表!#REF!="队员",IF(报名表!#REF!="","",LOOKUP(POWER(报名表!#REF!,-1),$AU$4:$AU$47,$AS$4:$AS$47)),""))</f>
        <v>#REF!</v>
      </c>
    </row>
    <row r="281" spans="10:63" ht="13.5">
      <c r="J281" s="20" t="e">
        <f>IF(报名表!#REF!="队员",IF(报名表!#REF!="","",IF(报名表!#REF!="","",LOOKUP(POWER(报名表!#REF!,-1),'后台数据内容'!$AQ$4:$AQ$21,'后台数据内容'!$AO$4:$AO$21))),"")</f>
        <v>#REF!</v>
      </c>
      <c r="Y281" s="11" t="e">
        <f>报名表!#REF!&amp;'后台数据内容'!J281</f>
        <v>#REF!</v>
      </c>
      <c r="BK281" s="11" t="e">
        <f>IF(报名表!#REF!="","根本没输入",IF(报名表!#REF!="队员",IF(报名表!#REF!="","",LOOKUP(POWER(报名表!#REF!,-1),$AU$4:$AU$47,$AS$4:$AS$47)),""))</f>
        <v>#REF!</v>
      </c>
    </row>
    <row r="282" spans="10:63" ht="13.5">
      <c r="J282" s="20" t="e">
        <f>IF(报名表!#REF!="队员",IF(报名表!#REF!="","",IF(报名表!#REF!="","",LOOKUP(POWER(报名表!#REF!,-1),'后台数据内容'!$AQ$4:$AQ$21,'后台数据内容'!$AO$4:$AO$21))),"")</f>
        <v>#REF!</v>
      </c>
      <c r="Y282" s="11" t="e">
        <f>报名表!#REF!&amp;'后台数据内容'!J282</f>
        <v>#REF!</v>
      </c>
      <c r="BK282" s="11" t="e">
        <f>IF(报名表!#REF!="","根本没输入",IF(报名表!#REF!="队员",IF(报名表!#REF!="","",LOOKUP(POWER(报名表!#REF!,-1),$AU$4:$AU$47,$AS$4:$AS$47)),""))</f>
        <v>#REF!</v>
      </c>
    </row>
    <row r="283" spans="10:63" ht="13.5">
      <c r="J283" s="20" t="e">
        <f>IF(报名表!#REF!="队员",IF(报名表!#REF!="","",IF(报名表!#REF!="","",LOOKUP(POWER(报名表!#REF!,-1),'后台数据内容'!$AQ$4:$AQ$21,'后台数据内容'!$AO$4:$AO$21))),"")</f>
        <v>#REF!</v>
      </c>
      <c r="Y283" s="11" t="e">
        <f>报名表!#REF!&amp;'后台数据内容'!J283</f>
        <v>#REF!</v>
      </c>
      <c r="BK283" s="11" t="e">
        <f>IF(报名表!#REF!="","根本没输入",IF(报名表!#REF!="队员",IF(报名表!#REF!="","",LOOKUP(POWER(报名表!#REF!,-1),$AU$4:$AU$47,$AS$4:$AS$47)),""))</f>
        <v>#REF!</v>
      </c>
    </row>
    <row r="284" spans="10:63" ht="13.5">
      <c r="J284" s="20" t="e">
        <f>IF(报名表!#REF!="队员",IF(报名表!#REF!="","",IF(报名表!#REF!="","",LOOKUP(POWER(报名表!#REF!,-1),'后台数据内容'!$AQ$4:$AQ$21,'后台数据内容'!$AO$4:$AO$21))),"")</f>
        <v>#REF!</v>
      </c>
      <c r="Y284" s="11" t="e">
        <f>报名表!#REF!&amp;'后台数据内容'!J284</f>
        <v>#REF!</v>
      </c>
      <c r="BK284" s="11" t="e">
        <f>IF(报名表!#REF!="","根本没输入",IF(报名表!#REF!="队员",IF(报名表!#REF!="","",LOOKUP(POWER(报名表!#REF!,-1),$AU$4:$AU$47,$AS$4:$AS$47)),""))</f>
        <v>#REF!</v>
      </c>
    </row>
    <row r="285" spans="10:63" ht="13.5">
      <c r="J285" s="20" t="e">
        <f>IF(报名表!#REF!="队员",IF(报名表!#REF!="","",IF(报名表!#REF!="","",LOOKUP(POWER(报名表!#REF!,-1),'后台数据内容'!$AQ$4:$AQ$21,'后台数据内容'!$AO$4:$AO$21))),"")</f>
        <v>#REF!</v>
      </c>
      <c r="Y285" s="11" t="e">
        <f>报名表!#REF!&amp;'后台数据内容'!J285</f>
        <v>#REF!</v>
      </c>
      <c r="BK285" s="11" t="e">
        <f>IF(报名表!#REF!="","根本没输入",IF(报名表!#REF!="队员",IF(报名表!#REF!="","",LOOKUP(POWER(报名表!#REF!,-1),$AU$4:$AU$47,$AS$4:$AS$47)),""))</f>
        <v>#REF!</v>
      </c>
    </row>
    <row r="286" spans="10:63" ht="13.5">
      <c r="J286" s="20" t="e">
        <f>IF(报名表!#REF!="队员",IF(报名表!#REF!="","",IF(报名表!#REF!="","",LOOKUP(POWER(报名表!#REF!,-1),'后台数据内容'!$AQ$4:$AQ$21,'后台数据内容'!$AO$4:$AO$21))),"")</f>
        <v>#REF!</v>
      </c>
      <c r="Y286" s="11" t="e">
        <f>报名表!#REF!&amp;'后台数据内容'!J286</f>
        <v>#REF!</v>
      </c>
      <c r="BK286" s="11" t="e">
        <f>IF(报名表!#REF!="","根本没输入",IF(报名表!#REF!="队员",IF(报名表!#REF!="","",LOOKUP(POWER(报名表!#REF!,-1),$AU$4:$AU$47,$AS$4:$AS$47)),""))</f>
        <v>#REF!</v>
      </c>
    </row>
    <row r="287" spans="10:63" ht="13.5">
      <c r="J287" s="20" t="e">
        <f>IF(报名表!#REF!="队员",IF(报名表!#REF!="","",IF(报名表!#REF!="","",LOOKUP(POWER(报名表!#REF!,-1),'后台数据内容'!$AQ$4:$AQ$21,'后台数据内容'!$AO$4:$AO$21))),"")</f>
        <v>#REF!</v>
      </c>
      <c r="Y287" s="11" t="e">
        <f>报名表!#REF!&amp;'后台数据内容'!J287</f>
        <v>#REF!</v>
      </c>
      <c r="BK287" s="11" t="e">
        <f>IF(报名表!#REF!="","根本没输入",IF(报名表!#REF!="队员",IF(报名表!#REF!="","",LOOKUP(POWER(报名表!#REF!,-1),$AU$4:$AU$47,$AS$4:$AS$47)),""))</f>
        <v>#REF!</v>
      </c>
    </row>
    <row r="288" spans="10:63" ht="13.5">
      <c r="J288" s="20" t="e">
        <f>IF(报名表!#REF!="队员",IF(报名表!#REF!="","",IF(报名表!#REF!="","",LOOKUP(POWER(报名表!#REF!,-1),'后台数据内容'!$AQ$4:$AQ$21,'后台数据内容'!$AO$4:$AO$21))),"")</f>
        <v>#REF!</v>
      </c>
      <c r="Y288" s="11" t="e">
        <f>报名表!#REF!&amp;'后台数据内容'!J288</f>
        <v>#REF!</v>
      </c>
      <c r="BK288" s="11" t="e">
        <f>IF(报名表!#REF!="","根本没输入",IF(报名表!#REF!="队员",IF(报名表!#REF!="","",LOOKUP(POWER(报名表!#REF!,-1),$AU$4:$AU$47,$AS$4:$AS$47)),""))</f>
        <v>#REF!</v>
      </c>
    </row>
    <row r="289" spans="10:63" ht="13.5">
      <c r="J289" s="20" t="e">
        <f>IF(报名表!#REF!="队员",IF(报名表!#REF!="","",IF(报名表!#REF!="","",LOOKUP(POWER(报名表!#REF!,-1),'后台数据内容'!$AQ$4:$AQ$21,'后台数据内容'!$AO$4:$AO$21))),"")</f>
        <v>#REF!</v>
      </c>
      <c r="Y289" s="11" t="e">
        <f>报名表!#REF!&amp;'后台数据内容'!J289</f>
        <v>#REF!</v>
      </c>
      <c r="BK289" s="11" t="e">
        <f>IF(报名表!#REF!="","根本没输入",IF(报名表!#REF!="队员",IF(报名表!#REF!="","",LOOKUP(POWER(报名表!#REF!,-1),$AU$4:$AU$47,$AS$4:$AS$47)),""))</f>
        <v>#REF!</v>
      </c>
    </row>
    <row r="290" spans="10:63" ht="13.5">
      <c r="J290" s="20" t="e">
        <f>IF(报名表!#REF!="队员",IF(报名表!#REF!="","",IF(报名表!#REF!="","",LOOKUP(POWER(报名表!#REF!,-1),'后台数据内容'!$AQ$4:$AQ$21,'后台数据内容'!$AO$4:$AO$21))),"")</f>
        <v>#REF!</v>
      </c>
      <c r="Y290" s="11" t="e">
        <f>报名表!#REF!&amp;'后台数据内容'!J290</f>
        <v>#REF!</v>
      </c>
      <c r="BK290" s="11" t="e">
        <f>IF(报名表!#REF!="","根本没输入",IF(报名表!#REF!="队员",IF(报名表!#REF!="","",LOOKUP(POWER(报名表!#REF!,-1),$AU$4:$AU$47,$AS$4:$AS$47)),""))</f>
        <v>#REF!</v>
      </c>
    </row>
    <row r="291" spans="10:63" ht="13.5">
      <c r="J291" s="20" t="e">
        <f>IF(报名表!#REF!="队员",IF(报名表!#REF!="","",IF(报名表!#REF!="","",LOOKUP(POWER(报名表!#REF!,-1),'后台数据内容'!$AQ$4:$AQ$21,'后台数据内容'!$AO$4:$AO$21))),"")</f>
        <v>#REF!</v>
      </c>
      <c r="Y291" s="11" t="e">
        <f>报名表!#REF!&amp;'后台数据内容'!J291</f>
        <v>#REF!</v>
      </c>
      <c r="BK291" s="11" t="e">
        <f>IF(报名表!#REF!="","根本没输入",IF(报名表!#REF!="队员",IF(报名表!#REF!="","",LOOKUP(POWER(报名表!#REF!,-1),$AU$4:$AU$47,$AS$4:$AS$47)),""))</f>
        <v>#REF!</v>
      </c>
    </row>
    <row r="292" spans="10:63" ht="13.5">
      <c r="J292" s="20" t="e">
        <f>IF(报名表!#REF!="队员",IF(报名表!#REF!="","",IF(报名表!#REF!="","",LOOKUP(POWER(报名表!#REF!,-1),'后台数据内容'!$AQ$4:$AQ$21,'后台数据内容'!$AO$4:$AO$21))),"")</f>
        <v>#REF!</v>
      </c>
      <c r="Y292" s="11" t="e">
        <f>报名表!#REF!&amp;'后台数据内容'!J292</f>
        <v>#REF!</v>
      </c>
      <c r="BK292" s="11" t="e">
        <f>IF(报名表!#REF!="","根本没输入",IF(报名表!#REF!="队员",IF(报名表!#REF!="","",LOOKUP(POWER(报名表!#REF!,-1),$AU$4:$AU$47,$AS$4:$AS$47)),""))</f>
        <v>#REF!</v>
      </c>
    </row>
    <row r="293" spans="10:63" ht="13.5">
      <c r="J293" s="20" t="e">
        <f>IF(报名表!#REF!="队员",IF(报名表!#REF!="","",IF(报名表!#REF!="","",LOOKUP(POWER(报名表!#REF!,-1),'后台数据内容'!$AQ$4:$AQ$21,'后台数据内容'!$AO$4:$AO$21))),"")</f>
        <v>#REF!</v>
      </c>
      <c r="Y293" s="11" t="e">
        <f>报名表!#REF!&amp;'后台数据内容'!J293</f>
        <v>#REF!</v>
      </c>
      <c r="BK293" s="11" t="e">
        <f>IF(报名表!#REF!="","根本没输入",IF(报名表!#REF!="队员",IF(报名表!#REF!="","",LOOKUP(POWER(报名表!#REF!,-1),$AU$4:$AU$47,$AS$4:$AS$47)),""))</f>
        <v>#REF!</v>
      </c>
    </row>
    <row r="294" spans="10:63" ht="13.5">
      <c r="J294" s="20" t="e">
        <f>IF(报名表!#REF!="队员",IF(报名表!#REF!="","",IF(报名表!#REF!="","",LOOKUP(POWER(报名表!#REF!,-1),'后台数据内容'!$AQ$4:$AQ$21,'后台数据内容'!$AO$4:$AO$21))),"")</f>
        <v>#REF!</v>
      </c>
      <c r="Y294" s="11" t="e">
        <f>报名表!#REF!&amp;'后台数据内容'!J294</f>
        <v>#REF!</v>
      </c>
      <c r="BK294" s="11" t="e">
        <f>IF(报名表!#REF!="","根本没输入",IF(报名表!#REF!="队员",IF(报名表!#REF!="","",LOOKUP(POWER(报名表!#REF!,-1),$AU$4:$AU$47,$AS$4:$AS$47)),""))</f>
        <v>#REF!</v>
      </c>
    </row>
    <row r="295" spans="10:63" ht="13.5">
      <c r="J295" s="20" t="e">
        <f>IF(报名表!#REF!="队员",IF(报名表!#REF!="","",IF(报名表!#REF!="","",LOOKUP(POWER(报名表!#REF!,-1),'后台数据内容'!$AQ$4:$AQ$21,'后台数据内容'!$AO$4:$AO$21))),"")</f>
        <v>#REF!</v>
      </c>
      <c r="Y295" s="11" t="e">
        <f>报名表!#REF!&amp;'后台数据内容'!J295</f>
        <v>#REF!</v>
      </c>
      <c r="BK295" s="11" t="e">
        <f>IF(报名表!#REF!="","根本没输入",IF(报名表!#REF!="队员",IF(报名表!#REF!="","",LOOKUP(POWER(报名表!#REF!,-1),$AU$4:$AU$47,$AS$4:$AS$47)),""))</f>
        <v>#REF!</v>
      </c>
    </row>
    <row r="296" spans="10:63" ht="13.5">
      <c r="J296" s="20" t="e">
        <f>IF(报名表!#REF!="队员",IF(报名表!#REF!="","",IF(报名表!#REF!="","",LOOKUP(POWER(报名表!#REF!,-1),'后台数据内容'!$AQ$4:$AQ$21,'后台数据内容'!$AO$4:$AO$21))),"")</f>
        <v>#REF!</v>
      </c>
      <c r="Y296" s="11" t="e">
        <f>报名表!#REF!&amp;'后台数据内容'!J296</f>
        <v>#REF!</v>
      </c>
      <c r="BK296" s="11" t="e">
        <f>IF(报名表!#REF!="","根本没输入",IF(报名表!#REF!="队员",IF(报名表!#REF!="","",LOOKUP(POWER(报名表!#REF!,-1),$AU$4:$AU$47,$AS$4:$AS$47)),""))</f>
        <v>#REF!</v>
      </c>
    </row>
    <row r="297" spans="10:63" ht="13.5">
      <c r="J297" s="20" t="e">
        <f>IF(报名表!#REF!="队员",IF(报名表!#REF!="","",IF(报名表!#REF!="","",LOOKUP(POWER(报名表!#REF!,-1),'后台数据内容'!$AQ$4:$AQ$21,'后台数据内容'!$AO$4:$AO$21))),"")</f>
        <v>#REF!</v>
      </c>
      <c r="Y297" s="11" t="e">
        <f>报名表!#REF!&amp;'后台数据内容'!J297</f>
        <v>#REF!</v>
      </c>
      <c r="BK297" s="11" t="e">
        <f>IF(报名表!#REF!="","根本没输入",IF(报名表!#REF!="队员",IF(报名表!#REF!="","",LOOKUP(POWER(报名表!#REF!,-1),$AU$4:$AU$47,$AS$4:$AS$47)),""))</f>
        <v>#REF!</v>
      </c>
    </row>
    <row r="298" spans="10:63" ht="13.5">
      <c r="J298" s="20" t="e">
        <f>IF(报名表!#REF!="队员",IF(报名表!#REF!="","",IF(报名表!#REF!="","",LOOKUP(POWER(报名表!#REF!,-1),'后台数据内容'!$AQ$4:$AQ$21,'后台数据内容'!$AO$4:$AO$21))),"")</f>
        <v>#REF!</v>
      </c>
      <c r="Y298" s="11" t="e">
        <f>报名表!#REF!&amp;'后台数据内容'!J298</f>
        <v>#REF!</v>
      </c>
      <c r="BK298" s="11" t="e">
        <f>IF(报名表!#REF!="","根本没输入",IF(报名表!#REF!="队员",IF(报名表!#REF!="","",LOOKUP(POWER(报名表!#REF!,-1),$AU$4:$AU$47,$AS$4:$AS$47)),""))</f>
        <v>#REF!</v>
      </c>
    </row>
    <row r="299" spans="10:63" ht="13.5">
      <c r="J299" s="20" t="e">
        <f>IF(报名表!#REF!="队员",IF(报名表!#REF!="","",IF(报名表!#REF!="","",LOOKUP(POWER(报名表!#REF!,-1),'后台数据内容'!$AQ$4:$AQ$21,'后台数据内容'!$AO$4:$AO$21))),"")</f>
        <v>#REF!</v>
      </c>
      <c r="Y299" s="11" t="e">
        <f>报名表!#REF!&amp;'后台数据内容'!J299</f>
        <v>#REF!</v>
      </c>
      <c r="BK299" s="11" t="e">
        <f>IF(报名表!#REF!="","根本没输入",IF(报名表!#REF!="队员",IF(报名表!#REF!="","",LOOKUP(POWER(报名表!#REF!,-1),$AU$4:$AU$47,$AS$4:$AS$47)),""))</f>
        <v>#REF!</v>
      </c>
    </row>
    <row r="300" spans="10:63" ht="13.5">
      <c r="J300" s="20" t="e">
        <f>IF(报名表!#REF!="队员",IF(报名表!#REF!="","",IF(报名表!#REF!="","",LOOKUP(POWER(报名表!#REF!,-1),'后台数据内容'!$AQ$4:$AQ$21,'后台数据内容'!$AO$4:$AO$21))),"")</f>
        <v>#REF!</v>
      </c>
      <c r="Y300" s="11" t="e">
        <f>报名表!#REF!&amp;'后台数据内容'!J300</f>
        <v>#REF!</v>
      </c>
      <c r="BK300" s="11" t="e">
        <f>IF(报名表!#REF!="","根本没输入",IF(报名表!#REF!="队员",IF(报名表!#REF!="","",LOOKUP(POWER(报名表!#REF!,-1),$AU$4:$AU$47,$AS$4:$AS$47)),""))</f>
        <v>#REF!</v>
      </c>
    </row>
    <row r="301" spans="10:63" ht="13.5">
      <c r="J301" s="20" t="e">
        <f>IF(报名表!#REF!="队员",IF(报名表!#REF!="","",IF(报名表!#REF!="","",LOOKUP(POWER(报名表!#REF!,-1),'后台数据内容'!$AQ$4:$AQ$21,'后台数据内容'!$AO$4:$AO$21))),"")</f>
        <v>#REF!</v>
      </c>
      <c r="Y301" s="11" t="e">
        <f>报名表!#REF!&amp;'后台数据内容'!J301</f>
        <v>#REF!</v>
      </c>
      <c r="BK301" s="11" t="e">
        <f>IF(报名表!#REF!="","根本没输入",IF(报名表!#REF!="队员",IF(报名表!#REF!="","",LOOKUP(POWER(报名表!#REF!,-1),$AU$4:$AU$47,$AS$4:$AS$47)),""))</f>
        <v>#REF!</v>
      </c>
    </row>
    <row r="302" spans="10:63" ht="13.5">
      <c r="J302" s="20" t="e">
        <f>IF(报名表!#REF!="队员",IF(报名表!#REF!="","",IF(报名表!#REF!="","",LOOKUP(POWER(报名表!#REF!,-1),'后台数据内容'!$AQ$4:$AQ$21,'后台数据内容'!$AO$4:$AO$21))),"")</f>
        <v>#REF!</v>
      </c>
      <c r="Y302" s="11" t="e">
        <f>报名表!#REF!&amp;'后台数据内容'!J302</f>
        <v>#REF!</v>
      </c>
      <c r="BK302" s="11" t="e">
        <f>IF(报名表!#REF!="","根本没输入",IF(报名表!#REF!="队员",IF(报名表!#REF!="","",LOOKUP(POWER(报名表!#REF!,-1),$AU$4:$AU$47,$AS$4:$AS$47)),""))</f>
        <v>#REF!</v>
      </c>
    </row>
    <row r="303" spans="10:63" ht="13.5">
      <c r="J303" s="20" t="e">
        <f>IF(报名表!#REF!="队员",IF(报名表!#REF!="","",IF(报名表!#REF!="","",LOOKUP(POWER(报名表!#REF!,-1),'后台数据内容'!$AQ$4:$AQ$21,'后台数据内容'!$AO$4:$AO$21))),"")</f>
        <v>#REF!</v>
      </c>
      <c r="Y303" s="11" t="e">
        <f>报名表!#REF!&amp;'后台数据内容'!J303</f>
        <v>#REF!</v>
      </c>
      <c r="BK303" s="11" t="e">
        <f>IF(报名表!#REF!="","根本没输入",IF(报名表!#REF!="队员",IF(报名表!#REF!="","",LOOKUP(POWER(报名表!#REF!,-1),$AU$4:$AU$47,$AS$4:$AS$47)),""))</f>
        <v>#REF!</v>
      </c>
    </row>
    <row r="304" spans="10:63" ht="13.5">
      <c r="J304" s="20" t="e">
        <f>IF(报名表!#REF!="队员",IF(报名表!#REF!="","",IF(报名表!#REF!="","",LOOKUP(POWER(报名表!#REF!,-1),'后台数据内容'!$AQ$4:$AQ$21,'后台数据内容'!$AO$4:$AO$21))),"")</f>
        <v>#REF!</v>
      </c>
      <c r="Y304" s="11" t="e">
        <f>报名表!#REF!&amp;'后台数据内容'!J304</f>
        <v>#REF!</v>
      </c>
      <c r="BK304" s="11" t="e">
        <f>IF(报名表!#REF!="","根本没输入",IF(报名表!#REF!="队员",IF(报名表!#REF!="","",LOOKUP(POWER(报名表!#REF!,-1),$AU$4:$AU$47,$AS$4:$AS$47)),""))</f>
        <v>#REF!</v>
      </c>
    </row>
    <row r="305" spans="10:63" ht="13.5">
      <c r="J305" s="20" t="e">
        <f>IF(报名表!#REF!="队员",IF(报名表!#REF!="","",IF(报名表!#REF!="","",LOOKUP(POWER(报名表!#REF!,-1),'后台数据内容'!$AQ$4:$AQ$21,'后台数据内容'!$AO$4:$AO$21))),"")</f>
        <v>#REF!</v>
      </c>
      <c r="Y305" s="11" t="e">
        <f>报名表!#REF!&amp;'后台数据内容'!J305</f>
        <v>#REF!</v>
      </c>
      <c r="BK305" s="11" t="e">
        <f>IF(报名表!#REF!="","根本没输入",IF(报名表!#REF!="队员",IF(报名表!#REF!="","",LOOKUP(POWER(报名表!#REF!,-1),$AU$4:$AU$47,$AS$4:$AS$47)),""))</f>
        <v>#REF!</v>
      </c>
    </row>
    <row r="306" spans="10:63" ht="13.5">
      <c r="J306" s="20" t="e">
        <f>IF(报名表!#REF!="队员",IF(报名表!#REF!="","",IF(报名表!#REF!="","",LOOKUP(POWER(报名表!#REF!,-1),'后台数据内容'!$AQ$4:$AQ$21,'后台数据内容'!$AO$4:$AO$21))),"")</f>
        <v>#REF!</v>
      </c>
      <c r="Y306" s="11" t="e">
        <f>报名表!#REF!&amp;'后台数据内容'!J306</f>
        <v>#REF!</v>
      </c>
      <c r="BK306" s="11" t="e">
        <f>IF(报名表!#REF!="","根本没输入",IF(报名表!#REF!="队员",IF(报名表!#REF!="","",LOOKUP(POWER(报名表!#REF!,-1),$AU$4:$AU$47,$AS$4:$AS$47)),""))</f>
        <v>#REF!</v>
      </c>
    </row>
    <row r="307" spans="10:63" ht="13.5">
      <c r="J307" s="20" t="e">
        <f>IF(报名表!#REF!="队员",IF(报名表!#REF!="","",IF(报名表!#REF!="","",LOOKUP(POWER(报名表!#REF!,-1),'后台数据内容'!$AQ$4:$AQ$21,'后台数据内容'!$AO$4:$AO$21))),"")</f>
        <v>#REF!</v>
      </c>
      <c r="Y307" s="11" t="e">
        <f>报名表!#REF!&amp;'后台数据内容'!J307</f>
        <v>#REF!</v>
      </c>
      <c r="BK307" s="11" t="e">
        <f>IF(报名表!#REF!="","根本没输入",IF(报名表!#REF!="队员",IF(报名表!#REF!="","",LOOKUP(POWER(报名表!#REF!,-1),$AU$4:$AU$47,$AS$4:$AS$47)),""))</f>
        <v>#REF!</v>
      </c>
    </row>
    <row r="308" spans="10:63" ht="13.5">
      <c r="J308" s="20" t="e">
        <f>IF(报名表!#REF!="队员",IF(报名表!#REF!="","",IF(报名表!#REF!="","",LOOKUP(POWER(报名表!#REF!,-1),'后台数据内容'!$AQ$4:$AQ$21,'后台数据内容'!$AO$4:$AO$21))),"")</f>
        <v>#REF!</v>
      </c>
      <c r="Y308" s="11" t="e">
        <f>报名表!#REF!&amp;'后台数据内容'!J308</f>
        <v>#REF!</v>
      </c>
      <c r="BK308" s="11" t="e">
        <f>IF(报名表!#REF!="","根本没输入",IF(报名表!#REF!="队员",IF(报名表!#REF!="","",LOOKUP(POWER(报名表!#REF!,-1),$AU$4:$AU$47,$AS$4:$AS$47)),""))</f>
        <v>#REF!</v>
      </c>
    </row>
    <row r="309" spans="10:63" ht="13.5">
      <c r="J309" s="20" t="e">
        <f>IF(报名表!#REF!="队员",IF(报名表!#REF!="","",IF(报名表!#REF!="","",LOOKUP(POWER(报名表!#REF!,-1),'后台数据内容'!$AQ$4:$AQ$21,'后台数据内容'!$AO$4:$AO$21))),"")</f>
        <v>#REF!</v>
      </c>
      <c r="Y309" s="11" t="e">
        <f>报名表!#REF!&amp;'后台数据内容'!J309</f>
        <v>#REF!</v>
      </c>
      <c r="BK309" s="11" t="e">
        <f>IF(报名表!#REF!="","根本没输入",IF(报名表!#REF!="队员",IF(报名表!#REF!="","",LOOKUP(POWER(报名表!#REF!,-1),$AU$4:$AU$47,$AS$4:$AS$47)),""))</f>
        <v>#REF!</v>
      </c>
    </row>
    <row r="310" spans="10:63" ht="13.5">
      <c r="J310" s="20" t="e">
        <f>IF(报名表!#REF!="队员",IF(报名表!#REF!="","",IF(报名表!#REF!="","",LOOKUP(POWER(报名表!#REF!,-1),'后台数据内容'!$AQ$4:$AQ$21,'后台数据内容'!$AO$4:$AO$21))),"")</f>
        <v>#REF!</v>
      </c>
      <c r="Y310" s="11" t="e">
        <f>报名表!#REF!&amp;'后台数据内容'!J310</f>
        <v>#REF!</v>
      </c>
      <c r="BK310" s="11" t="e">
        <f>IF(报名表!#REF!="","根本没输入",IF(报名表!#REF!="队员",IF(报名表!#REF!="","",LOOKUP(POWER(报名表!#REF!,-1),$AU$4:$AU$47,$AS$4:$AS$47)),""))</f>
        <v>#REF!</v>
      </c>
    </row>
    <row r="311" spans="10:63" ht="13.5">
      <c r="J311" s="20" t="e">
        <f>IF(报名表!#REF!="队员",IF(报名表!#REF!="","",IF(报名表!#REF!="","",LOOKUP(POWER(报名表!#REF!,-1),'后台数据内容'!$AQ$4:$AQ$21,'后台数据内容'!$AO$4:$AO$21))),"")</f>
        <v>#REF!</v>
      </c>
      <c r="Y311" s="11" t="e">
        <f>报名表!#REF!&amp;'后台数据内容'!J311</f>
        <v>#REF!</v>
      </c>
      <c r="BK311" s="11" t="e">
        <f>IF(报名表!#REF!="","根本没输入",IF(报名表!#REF!="队员",IF(报名表!#REF!="","",LOOKUP(POWER(报名表!#REF!,-1),$AU$4:$AU$47,$AS$4:$AS$47)),""))</f>
        <v>#REF!</v>
      </c>
    </row>
    <row r="312" spans="10:63" ht="13.5">
      <c r="J312" s="20" t="e">
        <f>IF(报名表!#REF!="队员",IF(报名表!#REF!="","",IF(报名表!#REF!="","",LOOKUP(POWER(报名表!#REF!,-1),'后台数据内容'!$AQ$4:$AQ$21,'后台数据内容'!$AO$4:$AO$21))),"")</f>
        <v>#REF!</v>
      </c>
      <c r="Y312" s="11" t="e">
        <f>报名表!#REF!&amp;'后台数据内容'!J312</f>
        <v>#REF!</v>
      </c>
      <c r="BK312" s="11" t="e">
        <f>IF(报名表!#REF!="","根本没输入",IF(报名表!#REF!="队员",IF(报名表!#REF!="","",LOOKUP(POWER(报名表!#REF!,-1),$AU$4:$AU$47,$AS$4:$AS$47)),""))</f>
        <v>#REF!</v>
      </c>
    </row>
    <row r="313" spans="10:63" ht="13.5">
      <c r="J313" s="20" t="e">
        <f>IF(报名表!#REF!="队员",IF(报名表!#REF!="","",IF(报名表!#REF!="","",LOOKUP(POWER(报名表!#REF!,-1),'后台数据内容'!$AQ$4:$AQ$21,'后台数据内容'!$AO$4:$AO$21))),"")</f>
        <v>#REF!</v>
      </c>
      <c r="Y313" s="11" t="e">
        <f>报名表!#REF!&amp;'后台数据内容'!J313</f>
        <v>#REF!</v>
      </c>
      <c r="BK313" s="11" t="e">
        <f>IF(报名表!#REF!="","根本没输入",IF(报名表!#REF!="队员",IF(报名表!#REF!="","",LOOKUP(POWER(报名表!#REF!,-1),$AU$4:$AU$47,$AS$4:$AS$47)),""))</f>
        <v>#REF!</v>
      </c>
    </row>
    <row r="314" spans="10:63" ht="13.5">
      <c r="J314" s="20" t="e">
        <f>IF(报名表!#REF!="队员",IF(报名表!#REF!="","",IF(报名表!#REF!="","",LOOKUP(POWER(报名表!#REF!,-1),'后台数据内容'!$AQ$4:$AQ$21,'后台数据内容'!$AO$4:$AO$21))),"")</f>
        <v>#REF!</v>
      </c>
      <c r="Y314" s="11" t="e">
        <f>报名表!#REF!&amp;'后台数据内容'!J314</f>
        <v>#REF!</v>
      </c>
      <c r="BK314" s="11" t="e">
        <f>IF(报名表!#REF!="","根本没输入",IF(报名表!#REF!="队员",IF(报名表!#REF!="","",LOOKUP(POWER(报名表!#REF!,-1),$AU$4:$AU$47,$AS$4:$AS$47)),""))</f>
        <v>#REF!</v>
      </c>
    </row>
    <row r="315" spans="10:63" ht="13.5">
      <c r="J315" s="20" t="e">
        <f>IF(报名表!#REF!="队员",IF(报名表!#REF!="","",IF(报名表!#REF!="","",LOOKUP(POWER(报名表!#REF!,-1),'后台数据内容'!$AQ$4:$AQ$21,'后台数据内容'!$AO$4:$AO$21))),"")</f>
        <v>#REF!</v>
      </c>
      <c r="Y315" s="11" t="e">
        <f>报名表!#REF!&amp;'后台数据内容'!J315</f>
        <v>#REF!</v>
      </c>
      <c r="BK315" s="11" t="e">
        <f>IF(报名表!#REF!="","根本没输入",IF(报名表!#REF!="队员",IF(报名表!#REF!="","",LOOKUP(POWER(报名表!#REF!,-1),$AU$4:$AU$47,$AS$4:$AS$47)),""))</f>
        <v>#REF!</v>
      </c>
    </row>
    <row r="316" spans="10:63" ht="13.5">
      <c r="J316" s="20" t="e">
        <f>IF(报名表!#REF!="队员",IF(报名表!#REF!="","",IF(报名表!#REF!="","",LOOKUP(POWER(报名表!#REF!,-1),'后台数据内容'!$AQ$4:$AQ$21,'后台数据内容'!$AO$4:$AO$21))),"")</f>
        <v>#REF!</v>
      </c>
      <c r="Y316" s="11" t="e">
        <f>报名表!#REF!&amp;'后台数据内容'!J316</f>
        <v>#REF!</v>
      </c>
      <c r="BK316" s="11" t="e">
        <f>IF(报名表!#REF!="","根本没输入",IF(报名表!#REF!="队员",IF(报名表!#REF!="","",LOOKUP(POWER(报名表!#REF!,-1),$AU$4:$AU$47,$AS$4:$AS$47)),""))</f>
        <v>#REF!</v>
      </c>
    </row>
    <row r="317" spans="10:63" ht="13.5">
      <c r="J317" s="20" t="e">
        <f>IF(报名表!#REF!="队员",IF(报名表!#REF!="","",IF(报名表!#REF!="","",LOOKUP(POWER(报名表!#REF!,-1),'后台数据内容'!$AQ$4:$AQ$21,'后台数据内容'!$AO$4:$AO$21))),"")</f>
        <v>#REF!</v>
      </c>
      <c r="Y317" s="11" t="e">
        <f>报名表!#REF!&amp;'后台数据内容'!J317</f>
        <v>#REF!</v>
      </c>
      <c r="BK317" s="11" t="e">
        <f>IF(报名表!#REF!="","根本没输入",IF(报名表!#REF!="队员",IF(报名表!#REF!="","",LOOKUP(POWER(报名表!#REF!,-1),$AU$4:$AU$47,$AS$4:$AS$47)),""))</f>
        <v>#REF!</v>
      </c>
    </row>
    <row r="318" spans="10:63" ht="13.5">
      <c r="J318" s="20" t="e">
        <f>IF(报名表!#REF!="队员",IF(报名表!#REF!="","",IF(报名表!#REF!="","",LOOKUP(POWER(报名表!#REF!,-1),'后台数据内容'!$AQ$4:$AQ$21,'后台数据内容'!$AO$4:$AO$21))),"")</f>
        <v>#REF!</v>
      </c>
      <c r="Y318" s="11" t="e">
        <f>报名表!#REF!&amp;'后台数据内容'!J318</f>
        <v>#REF!</v>
      </c>
      <c r="BK318" s="11" t="e">
        <f>IF(报名表!#REF!="","根本没输入",IF(报名表!#REF!="队员",IF(报名表!#REF!="","",LOOKUP(POWER(报名表!#REF!,-1),$AU$4:$AU$47,$AS$4:$AS$47)),""))</f>
        <v>#REF!</v>
      </c>
    </row>
    <row r="319" spans="10:63" ht="13.5">
      <c r="J319" s="20" t="e">
        <f>IF(报名表!#REF!="队员",IF(报名表!#REF!="","",IF(报名表!#REF!="","",LOOKUP(POWER(报名表!#REF!,-1),'后台数据内容'!$AQ$4:$AQ$21,'后台数据内容'!$AO$4:$AO$21))),"")</f>
        <v>#REF!</v>
      </c>
      <c r="Y319" s="11" t="e">
        <f>报名表!#REF!&amp;'后台数据内容'!J319</f>
        <v>#REF!</v>
      </c>
      <c r="BK319" s="11" t="e">
        <f>IF(报名表!#REF!="","根本没输入",IF(报名表!#REF!="队员",IF(报名表!#REF!="","",LOOKUP(POWER(报名表!#REF!,-1),$AU$4:$AU$47,$AS$4:$AS$47)),""))</f>
        <v>#REF!</v>
      </c>
    </row>
    <row r="320" spans="10:63" ht="13.5">
      <c r="J320" s="20" t="e">
        <f>IF(报名表!#REF!="队员",IF(报名表!#REF!="","",IF(报名表!#REF!="","",LOOKUP(POWER(报名表!#REF!,-1),'后台数据内容'!$AQ$4:$AQ$21,'后台数据内容'!$AO$4:$AO$21))),"")</f>
        <v>#REF!</v>
      </c>
      <c r="Y320" s="11" t="e">
        <f>报名表!#REF!&amp;'后台数据内容'!J320</f>
        <v>#REF!</v>
      </c>
      <c r="BK320" s="11" t="e">
        <f>IF(报名表!#REF!="","根本没输入",IF(报名表!#REF!="队员",IF(报名表!#REF!="","",LOOKUP(POWER(报名表!#REF!,-1),$AU$4:$AU$47,$AS$4:$AS$47)),""))</f>
        <v>#REF!</v>
      </c>
    </row>
    <row r="321" spans="10:63" ht="13.5">
      <c r="J321" s="20" t="e">
        <f>IF(报名表!#REF!="队员",IF(报名表!#REF!="","",IF(报名表!#REF!="","",LOOKUP(POWER(报名表!#REF!,-1),'后台数据内容'!$AQ$4:$AQ$21,'后台数据内容'!$AO$4:$AO$21))),"")</f>
        <v>#REF!</v>
      </c>
      <c r="Y321" s="11" t="e">
        <f>报名表!#REF!&amp;'后台数据内容'!J321</f>
        <v>#REF!</v>
      </c>
      <c r="BK321" s="11" t="e">
        <f>IF(报名表!#REF!="","根本没输入",IF(报名表!#REF!="队员",IF(报名表!#REF!="","",LOOKUP(POWER(报名表!#REF!,-1),$AU$4:$AU$47,$AS$4:$AS$47)),""))</f>
        <v>#REF!</v>
      </c>
    </row>
    <row r="322" spans="10:63" ht="13.5">
      <c r="J322" s="20" t="e">
        <f>IF(报名表!#REF!="队员",IF(报名表!#REF!="","",IF(报名表!#REF!="","",LOOKUP(POWER(报名表!#REF!,-1),'后台数据内容'!$AQ$4:$AQ$21,'后台数据内容'!$AO$4:$AO$21))),"")</f>
        <v>#REF!</v>
      </c>
      <c r="Y322" s="11" t="e">
        <f>报名表!#REF!&amp;'后台数据内容'!J322</f>
        <v>#REF!</v>
      </c>
      <c r="BK322" s="11" t="e">
        <f>IF(报名表!#REF!="","根本没输入",IF(报名表!#REF!="队员",IF(报名表!#REF!="","",LOOKUP(POWER(报名表!#REF!,-1),$AU$4:$AU$47,$AS$4:$AS$47)),""))</f>
        <v>#REF!</v>
      </c>
    </row>
    <row r="323" spans="10:63" ht="13.5">
      <c r="J323" s="20" t="e">
        <f>IF(报名表!#REF!="队员",IF(报名表!#REF!="","",IF(报名表!#REF!="","",LOOKUP(POWER(报名表!#REF!,-1),'后台数据内容'!$AQ$4:$AQ$21,'后台数据内容'!$AO$4:$AO$21))),"")</f>
        <v>#REF!</v>
      </c>
      <c r="Y323" s="11" t="e">
        <f>报名表!#REF!&amp;'后台数据内容'!J323</f>
        <v>#REF!</v>
      </c>
      <c r="BK323" s="11" t="e">
        <f>IF(报名表!#REF!="","根本没输入",IF(报名表!#REF!="队员",IF(报名表!#REF!="","",LOOKUP(POWER(报名表!#REF!,-1),$AU$4:$AU$47,$AS$4:$AS$47)),""))</f>
        <v>#REF!</v>
      </c>
    </row>
    <row r="324" spans="10:63" ht="13.5">
      <c r="J324" s="20" t="e">
        <f>IF(报名表!#REF!="队员",IF(报名表!#REF!="","",IF(报名表!#REF!="","",LOOKUP(POWER(报名表!#REF!,-1),'后台数据内容'!$AQ$4:$AQ$21,'后台数据内容'!$AO$4:$AO$21))),"")</f>
        <v>#REF!</v>
      </c>
      <c r="Y324" s="11" t="e">
        <f>报名表!#REF!&amp;'后台数据内容'!J324</f>
        <v>#REF!</v>
      </c>
      <c r="BK324" s="11" t="e">
        <f>IF(报名表!#REF!="","根本没输入",IF(报名表!#REF!="队员",IF(报名表!#REF!="","",LOOKUP(POWER(报名表!#REF!,-1),$AU$4:$AU$47,$AS$4:$AS$47)),""))</f>
        <v>#REF!</v>
      </c>
    </row>
    <row r="325" spans="10:63" ht="13.5">
      <c r="J325" s="20" t="e">
        <f>IF(报名表!#REF!="队员",IF(报名表!#REF!="","",IF(报名表!#REF!="","",LOOKUP(POWER(报名表!#REF!,-1),'后台数据内容'!$AQ$4:$AQ$21,'后台数据内容'!$AO$4:$AO$21))),"")</f>
        <v>#REF!</v>
      </c>
      <c r="Y325" s="11" t="e">
        <f>报名表!#REF!&amp;'后台数据内容'!J325</f>
        <v>#REF!</v>
      </c>
      <c r="BK325" s="11" t="e">
        <f>IF(报名表!#REF!="","根本没输入",IF(报名表!#REF!="队员",IF(报名表!#REF!="","",LOOKUP(POWER(报名表!#REF!,-1),$AU$4:$AU$47,$AS$4:$AS$47)),""))</f>
        <v>#REF!</v>
      </c>
    </row>
    <row r="326" spans="10:63" ht="13.5">
      <c r="J326" s="20" t="e">
        <f>IF(报名表!#REF!="队员",IF(报名表!#REF!="","",IF(报名表!#REF!="","",LOOKUP(POWER(报名表!#REF!,-1),'后台数据内容'!$AQ$4:$AQ$21,'后台数据内容'!$AO$4:$AO$21))),"")</f>
        <v>#REF!</v>
      </c>
      <c r="Y326" s="11" t="e">
        <f>报名表!#REF!&amp;'后台数据内容'!J326</f>
        <v>#REF!</v>
      </c>
      <c r="BK326" s="11" t="e">
        <f>IF(报名表!#REF!="","根本没输入",IF(报名表!#REF!="队员",IF(报名表!#REF!="","",LOOKUP(POWER(报名表!#REF!,-1),$AU$4:$AU$47,$AS$4:$AS$47)),""))</f>
        <v>#REF!</v>
      </c>
    </row>
    <row r="327" spans="10:63" ht="13.5">
      <c r="J327" s="20" t="e">
        <f>IF(报名表!#REF!="队员",IF(报名表!#REF!="","",IF(报名表!#REF!="","",LOOKUP(POWER(报名表!#REF!,-1),'后台数据内容'!$AQ$4:$AQ$21,'后台数据内容'!$AO$4:$AO$21))),"")</f>
        <v>#REF!</v>
      </c>
      <c r="Y327" s="11" t="e">
        <f>报名表!#REF!&amp;'后台数据内容'!J327</f>
        <v>#REF!</v>
      </c>
      <c r="BK327" s="11" t="e">
        <f>IF(报名表!#REF!="","根本没输入",IF(报名表!#REF!="队员",IF(报名表!#REF!="","",LOOKUP(POWER(报名表!#REF!,-1),$AU$4:$AU$47,$AS$4:$AS$47)),""))</f>
        <v>#REF!</v>
      </c>
    </row>
    <row r="328" spans="10:63" ht="13.5">
      <c r="J328" s="20" t="e">
        <f>IF(报名表!#REF!="队员",IF(报名表!#REF!="","",IF(报名表!#REF!="","",LOOKUP(POWER(报名表!#REF!,-1),'后台数据内容'!$AQ$4:$AQ$21,'后台数据内容'!$AO$4:$AO$21))),"")</f>
        <v>#REF!</v>
      </c>
      <c r="Y328" s="11" t="e">
        <f>报名表!#REF!&amp;'后台数据内容'!J328</f>
        <v>#REF!</v>
      </c>
      <c r="BK328" s="11" t="e">
        <f>IF(报名表!#REF!="","根本没输入",IF(报名表!#REF!="队员",IF(报名表!#REF!="","",LOOKUP(POWER(报名表!#REF!,-1),$AU$4:$AU$47,$AS$4:$AS$47)),""))</f>
        <v>#REF!</v>
      </c>
    </row>
    <row r="329" spans="10:63" ht="13.5">
      <c r="J329" s="20" t="e">
        <f>IF(报名表!#REF!="队员",IF(报名表!#REF!="","",IF(报名表!#REF!="","",LOOKUP(POWER(报名表!#REF!,-1),'后台数据内容'!$AQ$4:$AQ$21,'后台数据内容'!$AO$4:$AO$21))),"")</f>
        <v>#REF!</v>
      </c>
      <c r="Y329" s="11" t="e">
        <f>报名表!#REF!&amp;'后台数据内容'!J329</f>
        <v>#REF!</v>
      </c>
      <c r="BK329" s="11" t="e">
        <f>IF(报名表!#REF!="","根本没输入",IF(报名表!#REF!="队员",IF(报名表!#REF!="","",LOOKUP(POWER(报名表!#REF!,-1),$AU$4:$AU$47,$AS$4:$AS$47)),""))</f>
        <v>#REF!</v>
      </c>
    </row>
    <row r="330" spans="10:63" ht="13.5">
      <c r="J330" s="20" t="e">
        <f>IF(报名表!#REF!="队员",IF(报名表!#REF!="","",IF(报名表!#REF!="","",LOOKUP(POWER(报名表!#REF!,-1),'后台数据内容'!$AQ$4:$AQ$21,'后台数据内容'!$AO$4:$AO$21))),"")</f>
        <v>#REF!</v>
      </c>
      <c r="Y330" s="11" t="e">
        <f>报名表!#REF!&amp;'后台数据内容'!J330</f>
        <v>#REF!</v>
      </c>
      <c r="BK330" s="11" t="e">
        <f>IF(报名表!#REF!="","根本没输入",IF(报名表!#REF!="队员",IF(报名表!#REF!="","",LOOKUP(POWER(报名表!#REF!,-1),$AU$4:$AU$47,$AS$4:$AS$47)),""))</f>
        <v>#REF!</v>
      </c>
    </row>
    <row r="331" spans="10:63" ht="13.5">
      <c r="J331" s="20" t="e">
        <f>IF(报名表!#REF!="队员",IF(报名表!#REF!="","",IF(报名表!#REF!="","",LOOKUP(POWER(报名表!#REF!,-1),'后台数据内容'!$AQ$4:$AQ$21,'后台数据内容'!$AO$4:$AO$21))),"")</f>
        <v>#REF!</v>
      </c>
      <c r="Y331" s="11" t="e">
        <f>报名表!#REF!&amp;'后台数据内容'!J331</f>
        <v>#REF!</v>
      </c>
      <c r="BK331" s="11" t="e">
        <f>IF(报名表!#REF!="","根本没输入",IF(报名表!#REF!="队员",IF(报名表!#REF!="","",LOOKUP(POWER(报名表!#REF!,-1),$AU$4:$AU$47,$AS$4:$AS$47)),""))</f>
        <v>#REF!</v>
      </c>
    </row>
    <row r="332" spans="10:63" ht="13.5">
      <c r="J332" s="20" t="e">
        <f>IF(报名表!#REF!="队员",IF(报名表!#REF!="","",IF(报名表!#REF!="","",LOOKUP(POWER(报名表!#REF!,-1),'后台数据内容'!$AQ$4:$AQ$21,'后台数据内容'!$AO$4:$AO$21))),"")</f>
        <v>#REF!</v>
      </c>
      <c r="Y332" s="11" t="e">
        <f>报名表!#REF!&amp;'后台数据内容'!J332</f>
        <v>#REF!</v>
      </c>
      <c r="BK332" s="11" t="e">
        <f>IF(报名表!#REF!="","根本没输入",IF(报名表!#REF!="队员",IF(报名表!#REF!="","",LOOKUP(POWER(报名表!#REF!,-1),$AU$4:$AU$47,$AS$4:$AS$47)),""))</f>
        <v>#REF!</v>
      </c>
    </row>
    <row r="333" spans="10:63" ht="13.5">
      <c r="J333" s="20" t="e">
        <f>IF(报名表!#REF!="队员",IF(报名表!#REF!="","",IF(报名表!#REF!="","",LOOKUP(POWER(报名表!#REF!,-1),'后台数据内容'!$AQ$4:$AQ$21,'后台数据内容'!$AO$4:$AO$21))),"")</f>
        <v>#REF!</v>
      </c>
      <c r="Y333" s="11" t="e">
        <f>报名表!#REF!&amp;'后台数据内容'!J333</f>
        <v>#REF!</v>
      </c>
      <c r="BK333" s="11" t="e">
        <f>IF(报名表!#REF!="","根本没输入",IF(报名表!#REF!="队员",IF(报名表!#REF!="","",LOOKUP(POWER(报名表!#REF!,-1),$AU$4:$AU$47,$AS$4:$AS$47)),""))</f>
        <v>#REF!</v>
      </c>
    </row>
    <row r="334" spans="10:63" ht="13.5">
      <c r="J334" s="20" t="e">
        <f>IF(报名表!#REF!="队员",IF(报名表!#REF!="","",IF(报名表!#REF!="","",LOOKUP(POWER(报名表!#REF!,-1),'后台数据内容'!$AQ$4:$AQ$21,'后台数据内容'!$AO$4:$AO$21))),"")</f>
        <v>#REF!</v>
      </c>
      <c r="Y334" s="11" t="e">
        <f>报名表!#REF!&amp;'后台数据内容'!J334</f>
        <v>#REF!</v>
      </c>
      <c r="BK334" s="11" t="e">
        <f>IF(报名表!#REF!="","根本没输入",IF(报名表!#REF!="队员",IF(报名表!#REF!="","",LOOKUP(POWER(报名表!#REF!,-1),$AU$4:$AU$47,$AS$4:$AS$47)),""))</f>
        <v>#REF!</v>
      </c>
    </row>
    <row r="335" spans="10:63" ht="13.5">
      <c r="J335" s="20" t="e">
        <f>IF(报名表!#REF!="队员",IF(报名表!#REF!="","",IF(报名表!#REF!="","",LOOKUP(POWER(报名表!#REF!,-1),'后台数据内容'!$AQ$4:$AQ$21,'后台数据内容'!$AO$4:$AO$21))),"")</f>
        <v>#REF!</v>
      </c>
      <c r="Y335" s="11" t="e">
        <f>报名表!#REF!&amp;'后台数据内容'!J335</f>
        <v>#REF!</v>
      </c>
      <c r="BK335" s="11" t="e">
        <f>IF(报名表!#REF!="","根本没输入",IF(报名表!#REF!="队员",IF(报名表!#REF!="","",LOOKUP(POWER(报名表!#REF!,-1),$AU$4:$AU$47,$AS$4:$AS$47)),""))</f>
        <v>#REF!</v>
      </c>
    </row>
    <row r="336" spans="10:63" ht="13.5">
      <c r="J336" s="20" t="e">
        <f>IF(报名表!#REF!="队员",IF(报名表!#REF!="","",IF(报名表!#REF!="","",LOOKUP(POWER(报名表!#REF!,-1),'后台数据内容'!$AQ$4:$AQ$21,'后台数据内容'!$AO$4:$AO$21))),"")</f>
        <v>#REF!</v>
      </c>
      <c r="Y336" s="11" t="e">
        <f>报名表!#REF!&amp;'后台数据内容'!J336</f>
        <v>#REF!</v>
      </c>
      <c r="BK336" s="11" t="e">
        <f>IF(报名表!#REF!="","根本没输入",IF(报名表!#REF!="队员",IF(报名表!#REF!="","",LOOKUP(POWER(报名表!#REF!,-1),$AU$4:$AU$47,$AS$4:$AS$47)),""))</f>
        <v>#REF!</v>
      </c>
    </row>
    <row r="337" spans="10:63" ht="13.5">
      <c r="J337" s="20" t="e">
        <f>IF(报名表!#REF!="队员",IF(报名表!#REF!="","",IF(报名表!#REF!="","",LOOKUP(POWER(报名表!#REF!,-1),'后台数据内容'!$AQ$4:$AQ$21,'后台数据内容'!$AO$4:$AO$21))),"")</f>
        <v>#REF!</v>
      </c>
      <c r="Y337" s="11" t="e">
        <f>报名表!#REF!&amp;'后台数据内容'!J337</f>
        <v>#REF!</v>
      </c>
      <c r="BK337" s="11" t="e">
        <f>IF(报名表!#REF!="","根本没输入",IF(报名表!#REF!="队员",IF(报名表!#REF!="","",LOOKUP(POWER(报名表!#REF!,-1),$AU$4:$AU$47,$AS$4:$AS$47)),""))</f>
        <v>#REF!</v>
      </c>
    </row>
    <row r="338" spans="10:63" ht="13.5">
      <c r="J338" s="20" t="e">
        <f>IF(报名表!#REF!="队员",IF(报名表!#REF!="","",IF(报名表!#REF!="","",LOOKUP(POWER(报名表!#REF!,-1),'后台数据内容'!$AQ$4:$AQ$21,'后台数据内容'!$AO$4:$AO$21))),"")</f>
        <v>#REF!</v>
      </c>
      <c r="Y338" s="11" t="e">
        <f>报名表!#REF!&amp;'后台数据内容'!J338</f>
        <v>#REF!</v>
      </c>
      <c r="BK338" s="11" t="e">
        <f>IF(报名表!#REF!="","根本没输入",IF(报名表!#REF!="队员",IF(报名表!#REF!="","",LOOKUP(POWER(报名表!#REF!,-1),$AU$4:$AU$47,$AS$4:$AS$47)),""))</f>
        <v>#REF!</v>
      </c>
    </row>
    <row r="339" spans="10:63" ht="13.5">
      <c r="J339" s="20" t="e">
        <f>IF(报名表!#REF!="队员",IF(报名表!#REF!="","",IF(报名表!#REF!="","",LOOKUP(POWER(报名表!#REF!,-1),'后台数据内容'!$AQ$4:$AQ$21,'后台数据内容'!$AO$4:$AO$21))),"")</f>
        <v>#REF!</v>
      </c>
      <c r="Y339" s="11" t="e">
        <f>报名表!#REF!&amp;'后台数据内容'!J339</f>
        <v>#REF!</v>
      </c>
      <c r="BK339" s="11" t="e">
        <f>IF(报名表!#REF!="","根本没输入",IF(报名表!#REF!="队员",IF(报名表!#REF!="","",LOOKUP(POWER(报名表!#REF!,-1),$AU$4:$AU$47,$AS$4:$AS$47)),""))</f>
        <v>#REF!</v>
      </c>
    </row>
    <row r="340" spans="10:63" ht="13.5">
      <c r="J340" s="20" t="e">
        <f>IF(报名表!#REF!="队员",IF(报名表!#REF!="","",IF(报名表!#REF!="","",LOOKUP(POWER(报名表!#REF!,-1),'后台数据内容'!$AQ$4:$AQ$21,'后台数据内容'!$AO$4:$AO$21))),"")</f>
        <v>#REF!</v>
      </c>
      <c r="Y340" s="11" t="e">
        <f>报名表!#REF!&amp;'后台数据内容'!J340</f>
        <v>#REF!</v>
      </c>
      <c r="BK340" s="11" t="e">
        <f>IF(报名表!#REF!="","根本没输入",IF(报名表!#REF!="队员",IF(报名表!#REF!="","",LOOKUP(POWER(报名表!#REF!,-1),$AU$4:$AU$47,$AS$4:$AS$47)),""))</f>
        <v>#REF!</v>
      </c>
    </row>
    <row r="341" spans="10:63" ht="13.5">
      <c r="J341" s="20" t="e">
        <f>IF(报名表!#REF!="队员",IF(报名表!#REF!="","",IF(报名表!#REF!="","",LOOKUP(POWER(报名表!#REF!,-1),'后台数据内容'!$AQ$4:$AQ$21,'后台数据内容'!$AO$4:$AO$21))),"")</f>
        <v>#REF!</v>
      </c>
      <c r="Y341" s="11" t="e">
        <f>报名表!#REF!&amp;'后台数据内容'!J341</f>
        <v>#REF!</v>
      </c>
      <c r="BK341" s="11" t="e">
        <f>IF(报名表!#REF!="","根本没输入",IF(报名表!#REF!="队员",IF(报名表!#REF!="","",LOOKUP(POWER(报名表!#REF!,-1),$AU$4:$AU$47,$AS$4:$AS$47)),""))</f>
        <v>#REF!</v>
      </c>
    </row>
    <row r="342" spans="10:63" ht="13.5">
      <c r="J342" s="20" t="e">
        <f>IF(报名表!#REF!="队员",IF(报名表!#REF!="","",IF(报名表!#REF!="","",LOOKUP(POWER(报名表!#REF!,-1),'后台数据内容'!$AQ$4:$AQ$21,'后台数据内容'!$AO$4:$AO$21))),"")</f>
        <v>#REF!</v>
      </c>
      <c r="Y342" s="11" t="e">
        <f>报名表!#REF!&amp;'后台数据内容'!J342</f>
        <v>#REF!</v>
      </c>
      <c r="BK342" s="11" t="e">
        <f>IF(报名表!#REF!="","根本没输入",IF(报名表!#REF!="队员",IF(报名表!#REF!="","",LOOKUP(POWER(报名表!#REF!,-1),$AU$4:$AU$47,$AS$4:$AS$47)),""))</f>
        <v>#REF!</v>
      </c>
    </row>
    <row r="343" spans="10:63" ht="13.5">
      <c r="J343" s="20" t="e">
        <f>IF(报名表!#REF!="队员",IF(报名表!#REF!="","",IF(报名表!#REF!="","",LOOKUP(POWER(报名表!#REF!,-1),'后台数据内容'!$AQ$4:$AQ$21,'后台数据内容'!$AO$4:$AO$21))),"")</f>
        <v>#REF!</v>
      </c>
      <c r="Y343" s="11" t="e">
        <f>报名表!#REF!&amp;'后台数据内容'!J343</f>
        <v>#REF!</v>
      </c>
      <c r="BK343" s="11" t="e">
        <f>IF(报名表!#REF!="","根本没输入",IF(报名表!#REF!="队员",IF(报名表!#REF!="","",LOOKUP(POWER(报名表!#REF!,-1),$AU$4:$AU$47,$AS$4:$AS$47)),""))</f>
        <v>#REF!</v>
      </c>
    </row>
    <row r="344" spans="10:63" ht="13.5">
      <c r="J344" s="20" t="e">
        <f>IF(报名表!#REF!="队员",IF(报名表!#REF!="","",IF(报名表!#REF!="","",LOOKUP(POWER(报名表!#REF!,-1),'后台数据内容'!$AQ$4:$AQ$21,'后台数据内容'!$AO$4:$AO$21))),"")</f>
        <v>#REF!</v>
      </c>
      <c r="Y344" s="11" t="e">
        <f>报名表!#REF!&amp;'后台数据内容'!J344</f>
        <v>#REF!</v>
      </c>
      <c r="BK344" s="11" t="e">
        <f>IF(报名表!#REF!="","根本没输入",IF(报名表!#REF!="队员",IF(报名表!#REF!="","",LOOKUP(POWER(报名表!#REF!,-1),$AU$4:$AU$47,$AS$4:$AS$47)),""))</f>
        <v>#REF!</v>
      </c>
    </row>
    <row r="345" spans="10:63" ht="13.5">
      <c r="J345" s="20" t="e">
        <f>IF(报名表!#REF!="队员",IF(报名表!#REF!="","",IF(报名表!#REF!="","",LOOKUP(POWER(报名表!#REF!,-1),'后台数据内容'!$AQ$4:$AQ$21,'后台数据内容'!$AO$4:$AO$21))),"")</f>
        <v>#REF!</v>
      </c>
      <c r="Y345" s="11" t="e">
        <f>报名表!#REF!&amp;'后台数据内容'!J345</f>
        <v>#REF!</v>
      </c>
      <c r="BK345" s="11" t="e">
        <f>IF(报名表!#REF!="","根本没输入",IF(报名表!#REF!="队员",IF(报名表!#REF!="","",LOOKUP(POWER(报名表!#REF!,-1),$AU$4:$AU$47,$AS$4:$AS$47)),""))</f>
        <v>#REF!</v>
      </c>
    </row>
    <row r="346" spans="10:63" ht="13.5">
      <c r="J346" s="20" t="e">
        <f>IF(报名表!#REF!="队员",IF(报名表!#REF!="","",IF(报名表!#REF!="","",LOOKUP(POWER(报名表!#REF!,-1),'后台数据内容'!$AQ$4:$AQ$21,'后台数据内容'!$AO$4:$AO$21))),"")</f>
        <v>#REF!</v>
      </c>
      <c r="Y346" s="11" t="e">
        <f>报名表!#REF!&amp;'后台数据内容'!J346</f>
        <v>#REF!</v>
      </c>
      <c r="BK346" s="11" t="e">
        <f>IF(报名表!#REF!="","根本没输入",IF(报名表!#REF!="队员",IF(报名表!#REF!="","",LOOKUP(POWER(报名表!#REF!,-1),$AU$4:$AU$47,$AS$4:$AS$47)),""))</f>
        <v>#REF!</v>
      </c>
    </row>
    <row r="347" spans="10:63" ht="13.5">
      <c r="J347" s="20" t="e">
        <f>IF(报名表!#REF!="队员",IF(报名表!#REF!="","",IF(报名表!#REF!="","",LOOKUP(POWER(报名表!#REF!,-1),'后台数据内容'!$AQ$4:$AQ$21,'后台数据内容'!$AO$4:$AO$21))),"")</f>
        <v>#REF!</v>
      </c>
      <c r="Y347" s="11" t="e">
        <f>报名表!#REF!&amp;'后台数据内容'!J347</f>
        <v>#REF!</v>
      </c>
      <c r="BK347" s="11" t="e">
        <f>IF(报名表!#REF!="","根本没输入",IF(报名表!#REF!="队员",IF(报名表!#REF!="","",LOOKUP(POWER(报名表!#REF!,-1),$AU$4:$AU$47,$AS$4:$AS$47)),""))</f>
        <v>#REF!</v>
      </c>
    </row>
    <row r="348" spans="10:63" ht="13.5">
      <c r="J348" s="20" t="e">
        <f>IF(报名表!#REF!="队员",IF(报名表!#REF!="","",IF(报名表!#REF!="","",LOOKUP(POWER(报名表!#REF!,-1),'后台数据内容'!$AQ$4:$AQ$21,'后台数据内容'!$AO$4:$AO$21))),"")</f>
        <v>#REF!</v>
      </c>
      <c r="Y348" s="11" t="e">
        <f>报名表!#REF!&amp;'后台数据内容'!J348</f>
        <v>#REF!</v>
      </c>
      <c r="BK348" s="11" t="e">
        <f>IF(报名表!#REF!="","根本没输入",IF(报名表!#REF!="队员",IF(报名表!#REF!="","",LOOKUP(POWER(报名表!#REF!,-1),$AU$4:$AU$47,$AS$4:$AS$47)),""))</f>
        <v>#REF!</v>
      </c>
    </row>
    <row r="349" spans="10:63" ht="13.5">
      <c r="J349" s="20" t="e">
        <f>IF(报名表!#REF!="队员",IF(报名表!#REF!="","",IF(报名表!#REF!="","",LOOKUP(POWER(报名表!#REF!,-1),'后台数据内容'!$AQ$4:$AQ$21,'后台数据内容'!$AO$4:$AO$21))),"")</f>
        <v>#REF!</v>
      </c>
      <c r="Y349" s="11" t="e">
        <f>报名表!#REF!&amp;'后台数据内容'!J349</f>
        <v>#REF!</v>
      </c>
      <c r="BK349" s="11" t="e">
        <f>IF(报名表!#REF!="","根本没输入",IF(报名表!#REF!="队员",IF(报名表!#REF!="","",LOOKUP(POWER(报名表!#REF!,-1),$AU$4:$AU$47,$AS$4:$AS$47)),""))</f>
        <v>#REF!</v>
      </c>
    </row>
    <row r="350" spans="10:63" ht="13.5">
      <c r="J350" s="20" t="e">
        <f>IF(报名表!#REF!="队员",IF(报名表!#REF!="","",IF(报名表!#REF!="","",LOOKUP(POWER(报名表!#REF!,-1),'后台数据内容'!$AQ$4:$AQ$21,'后台数据内容'!$AO$4:$AO$21))),"")</f>
        <v>#REF!</v>
      </c>
      <c r="Y350" s="11" t="e">
        <f>报名表!#REF!&amp;'后台数据内容'!J350</f>
        <v>#REF!</v>
      </c>
      <c r="BK350" s="11" t="e">
        <f>IF(报名表!#REF!="","根本没输入",IF(报名表!#REF!="队员",IF(报名表!#REF!="","",LOOKUP(POWER(报名表!#REF!,-1),$AU$4:$AU$47,$AS$4:$AS$47)),""))</f>
        <v>#REF!</v>
      </c>
    </row>
    <row r="351" spans="10:63" ht="13.5">
      <c r="J351" s="20" t="e">
        <f>IF(报名表!#REF!="队员",IF(报名表!#REF!="","",IF(报名表!#REF!="","",LOOKUP(POWER(报名表!#REF!,-1),'后台数据内容'!$AQ$4:$AQ$21,'后台数据内容'!$AO$4:$AO$21))),"")</f>
        <v>#REF!</v>
      </c>
      <c r="Y351" s="11" t="e">
        <f>报名表!#REF!&amp;'后台数据内容'!J351</f>
        <v>#REF!</v>
      </c>
      <c r="BK351" s="11" t="e">
        <f>IF(报名表!#REF!="","根本没输入",IF(报名表!#REF!="队员",IF(报名表!#REF!="","",LOOKUP(POWER(报名表!#REF!,-1),$AU$4:$AU$47,$AS$4:$AS$47)),""))</f>
        <v>#REF!</v>
      </c>
    </row>
    <row r="352" spans="10:63" ht="13.5">
      <c r="J352" s="20" t="e">
        <f>IF(报名表!#REF!="队员",IF(报名表!#REF!="","",IF(报名表!#REF!="","",LOOKUP(POWER(报名表!#REF!,-1),'后台数据内容'!$AQ$4:$AQ$21,'后台数据内容'!$AO$4:$AO$21))),"")</f>
        <v>#REF!</v>
      </c>
      <c r="Y352" s="11" t="e">
        <f>报名表!#REF!&amp;'后台数据内容'!J352</f>
        <v>#REF!</v>
      </c>
      <c r="BK352" s="11" t="e">
        <f>IF(报名表!#REF!="","根本没输入",IF(报名表!#REF!="队员",IF(报名表!#REF!="","",LOOKUP(POWER(报名表!#REF!,-1),$AU$4:$AU$47,$AS$4:$AS$47)),""))</f>
        <v>#REF!</v>
      </c>
    </row>
    <row r="353" spans="10:63" ht="13.5">
      <c r="J353" s="20" t="e">
        <f>IF(报名表!#REF!="队员",IF(报名表!#REF!="","",IF(报名表!#REF!="","",LOOKUP(POWER(报名表!#REF!,-1),'后台数据内容'!$AQ$4:$AQ$21,'后台数据内容'!$AO$4:$AO$21))),"")</f>
        <v>#REF!</v>
      </c>
      <c r="Y353" s="11" t="e">
        <f>报名表!#REF!&amp;'后台数据内容'!J353</f>
        <v>#REF!</v>
      </c>
      <c r="BK353" s="11" t="e">
        <f>IF(报名表!#REF!="","根本没输入",IF(报名表!#REF!="队员",IF(报名表!#REF!="","",LOOKUP(POWER(报名表!#REF!,-1),$AU$4:$AU$47,$AS$4:$AS$47)),""))</f>
        <v>#REF!</v>
      </c>
    </row>
    <row r="354" spans="10:63" ht="13.5">
      <c r="J354" s="20" t="e">
        <f>IF(报名表!#REF!="队员",IF(报名表!#REF!="","",IF(报名表!#REF!="","",LOOKUP(POWER(报名表!#REF!,-1),'后台数据内容'!$AQ$4:$AQ$21,'后台数据内容'!$AO$4:$AO$21))),"")</f>
        <v>#REF!</v>
      </c>
      <c r="Y354" s="11" t="e">
        <f>报名表!#REF!&amp;'后台数据内容'!J354</f>
        <v>#REF!</v>
      </c>
      <c r="BK354" s="11" t="e">
        <f>IF(报名表!#REF!="","根本没输入",IF(报名表!#REF!="队员",IF(报名表!#REF!="","",LOOKUP(POWER(报名表!#REF!,-1),$AU$4:$AU$47,$AS$4:$AS$47)),""))</f>
        <v>#REF!</v>
      </c>
    </row>
    <row r="355" spans="10:63" ht="13.5">
      <c r="J355" s="20" t="e">
        <f>IF(报名表!#REF!="队员",IF(报名表!#REF!="","",IF(报名表!#REF!="","",LOOKUP(POWER(报名表!#REF!,-1),'后台数据内容'!$AQ$4:$AQ$21,'后台数据内容'!$AO$4:$AO$21))),"")</f>
        <v>#REF!</v>
      </c>
      <c r="Y355" s="11" t="e">
        <f>报名表!#REF!&amp;'后台数据内容'!J355</f>
        <v>#REF!</v>
      </c>
      <c r="BK355" s="11" t="e">
        <f>IF(报名表!#REF!="","根本没输入",IF(报名表!#REF!="队员",IF(报名表!#REF!="","",LOOKUP(POWER(报名表!#REF!,-1),$AU$4:$AU$47,$AS$4:$AS$47)),""))</f>
        <v>#REF!</v>
      </c>
    </row>
    <row r="356" spans="10:63" ht="13.5">
      <c r="J356" s="20" t="e">
        <f>IF(报名表!#REF!="队员",IF(报名表!#REF!="","",IF(报名表!#REF!="","",LOOKUP(POWER(报名表!#REF!,-1),'后台数据内容'!$AQ$4:$AQ$21,'后台数据内容'!$AO$4:$AO$21))),"")</f>
        <v>#REF!</v>
      </c>
      <c r="Y356" s="11" t="e">
        <f>报名表!#REF!&amp;'后台数据内容'!J356</f>
        <v>#REF!</v>
      </c>
      <c r="BK356" s="11" t="e">
        <f>IF(报名表!#REF!="","根本没输入",IF(报名表!#REF!="队员",IF(报名表!#REF!="","",LOOKUP(POWER(报名表!#REF!,-1),$AU$4:$AU$47,$AS$4:$AS$47)),""))</f>
        <v>#REF!</v>
      </c>
    </row>
    <row r="357" spans="10:63" ht="13.5">
      <c r="J357" s="20" t="e">
        <f>IF(报名表!#REF!="队员",IF(报名表!#REF!="","",IF(报名表!#REF!="","",LOOKUP(POWER(报名表!#REF!,-1),'后台数据内容'!$AQ$4:$AQ$21,'后台数据内容'!$AO$4:$AO$21))),"")</f>
        <v>#REF!</v>
      </c>
      <c r="Y357" s="11" t="e">
        <f>报名表!#REF!&amp;'后台数据内容'!J357</f>
        <v>#REF!</v>
      </c>
      <c r="BK357" s="11" t="e">
        <f>IF(报名表!#REF!="","根本没输入",IF(报名表!#REF!="队员",IF(报名表!#REF!="","",LOOKUP(POWER(报名表!#REF!,-1),$AU$4:$AU$47,$AS$4:$AS$47)),""))</f>
        <v>#REF!</v>
      </c>
    </row>
    <row r="358" spans="10:63" ht="13.5">
      <c r="J358" s="20" t="e">
        <f>IF(报名表!#REF!="队员",IF(报名表!#REF!="","",IF(报名表!#REF!="","",LOOKUP(POWER(报名表!#REF!,-1),'后台数据内容'!$AQ$4:$AQ$21,'后台数据内容'!$AO$4:$AO$21))),"")</f>
        <v>#REF!</v>
      </c>
      <c r="Y358" s="11" t="e">
        <f>报名表!#REF!&amp;'后台数据内容'!J358</f>
        <v>#REF!</v>
      </c>
      <c r="BK358" s="11" t="e">
        <f>IF(报名表!#REF!="","根本没输入",IF(报名表!#REF!="队员",IF(报名表!#REF!="","",LOOKUP(POWER(报名表!#REF!,-1),$AU$4:$AU$47,$AS$4:$AS$47)),""))</f>
        <v>#REF!</v>
      </c>
    </row>
    <row r="359" spans="10:63" ht="13.5">
      <c r="J359" s="20" t="e">
        <f>IF(报名表!#REF!="队员",IF(报名表!#REF!="","",IF(报名表!#REF!="","",LOOKUP(POWER(报名表!#REF!,-1),'后台数据内容'!$AQ$4:$AQ$21,'后台数据内容'!$AO$4:$AO$21))),"")</f>
        <v>#REF!</v>
      </c>
      <c r="Y359" s="11" t="e">
        <f>报名表!#REF!&amp;'后台数据内容'!J359</f>
        <v>#REF!</v>
      </c>
      <c r="BK359" s="11" t="e">
        <f>IF(报名表!#REF!="","根本没输入",IF(报名表!#REF!="队员",IF(报名表!#REF!="","",LOOKUP(POWER(报名表!#REF!,-1),$AU$4:$AU$47,$AS$4:$AS$47)),""))</f>
        <v>#REF!</v>
      </c>
    </row>
    <row r="360" spans="10:63" ht="13.5">
      <c r="J360" s="20" t="e">
        <f>IF(报名表!#REF!="队员",IF(报名表!#REF!="","",IF(报名表!#REF!="","",LOOKUP(POWER(报名表!#REF!,-1),'后台数据内容'!$AQ$4:$AQ$21,'后台数据内容'!$AO$4:$AO$21))),"")</f>
        <v>#REF!</v>
      </c>
      <c r="Y360" s="11" t="e">
        <f>报名表!#REF!&amp;'后台数据内容'!J360</f>
        <v>#REF!</v>
      </c>
      <c r="BK360" s="11" t="e">
        <f>IF(报名表!#REF!="","根本没输入",IF(报名表!#REF!="队员",IF(报名表!#REF!="","",LOOKUP(POWER(报名表!#REF!,-1),$AU$4:$AU$47,$AS$4:$AS$47)),""))</f>
        <v>#REF!</v>
      </c>
    </row>
    <row r="361" spans="10:63" ht="13.5">
      <c r="J361" s="20" t="e">
        <f>IF(报名表!#REF!="队员",IF(报名表!#REF!="","",IF(报名表!#REF!="","",LOOKUP(POWER(报名表!#REF!,-1),'后台数据内容'!$AQ$4:$AQ$21,'后台数据内容'!$AO$4:$AO$21))),"")</f>
        <v>#REF!</v>
      </c>
      <c r="Y361" s="11" t="e">
        <f>报名表!#REF!&amp;'后台数据内容'!J361</f>
        <v>#REF!</v>
      </c>
      <c r="BK361" s="11" t="e">
        <f>IF(报名表!#REF!="","根本没输入",IF(报名表!#REF!="队员",IF(报名表!#REF!="","",LOOKUP(POWER(报名表!#REF!,-1),$AU$4:$AU$47,$AS$4:$AS$47)),""))</f>
        <v>#REF!</v>
      </c>
    </row>
    <row r="362" spans="10:63" ht="13.5">
      <c r="J362" s="20" t="e">
        <f>IF(报名表!#REF!="队员",IF(报名表!#REF!="","",IF(报名表!#REF!="","",LOOKUP(POWER(报名表!#REF!,-1),'后台数据内容'!$AQ$4:$AQ$21,'后台数据内容'!$AO$4:$AO$21))),"")</f>
        <v>#REF!</v>
      </c>
      <c r="Y362" s="11" t="e">
        <f>报名表!#REF!&amp;'后台数据内容'!J362</f>
        <v>#REF!</v>
      </c>
      <c r="BK362" s="11" t="e">
        <f>IF(报名表!#REF!="","根本没输入",IF(报名表!#REF!="队员",IF(报名表!#REF!="","",LOOKUP(POWER(报名表!#REF!,-1),$AU$4:$AU$47,$AS$4:$AS$47)),""))</f>
        <v>#REF!</v>
      </c>
    </row>
    <row r="363" spans="10:63" ht="13.5">
      <c r="J363" s="20" t="e">
        <f>IF(报名表!#REF!="队员",IF(报名表!#REF!="","",IF(报名表!#REF!="","",LOOKUP(POWER(报名表!#REF!,-1),'后台数据内容'!$AQ$4:$AQ$21,'后台数据内容'!$AO$4:$AO$21))),"")</f>
        <v>#REF!</v>
      </c>
      <c r="Y363" s="11" t="e">
        <f>报名表!#REF!&amp;'后台数据内容'!J363</f>
        <v>#REF!</v>
      </c>
      <c r="BK363" s="11" t="e">
        <f>IF(报名表!#REF!="","根本没输入",IF(报名表!#REF!="队员",IF(报名表!#REF!="","",LOOKUP(POWER(报名表!#REF!,-1),$AU$4:$AU$47,$AS$4:$AS$47)),""))</f>
        <v>#REF!</v>
      </c>
    </row>
    <row r="364" spans="10:63" ht="13.5">
      <c r="J364" s="20" t="e">
        <f>IF(报名表!#REF!="队员",IF(报名表!#REF!="","",IF(报名表!#REF!="","",LOOKUP(POWER(报名表!#REF!,-1),'后台数据内容'!$AQ$4:$AQ$21,'后台数据内容'!$AO$4:$AO$21))),"")</f>
        <v>#REF!</v>
      </c>
      <c r="Y364" s="11" t="e">
        <f>报名表!#REF!&amp;'后台数据内容'!J364</f>
        <v>#REF!</v>
      </c>
      <c r="BK364" s="11" t="e">
        <f>IF(报名表!#REF!="","根本没输入",IF(报名表!#REF!="队员",IF(报名表!#REF!="","",LOOKUP(POWER(报名表!#REF!,-1),$AU$4:$AU$47,$AS$4:$AS$47)),""))</f>
        <v>#REF!</v>
      </c>
    </row>
    <row r="365" spans="10:63" ht="13.5">
      <c r="J365" s="20" t="e">
        <f>IF(报名表!#REF!="队员",IF(报名表!#REF!="","",IF(报名表!#REF!="","",LOOKUP(POWER(报名表!#REF!,-1),'后台数据内容'!$AQ$4:$AQ$21,'后台数据内容'!$AO$4:$AO$21))),"")</f>
        <v>#REF!</v>
      </c>
      <c r="Y365" s="11" t="e">
        <f>报名表!#REF!&amp;'后台数据内容'!J365</f>
        <v>#REF!</v>
      </c>
      <c r="BK365" s="11" t="e">
        <f>IF(报名表!#REF!="","根本没输入",IF(报名表!#REF!="队员",IF(报名表!#REF!="","",LOOKUP(POWER(报名表!#REF!,-1),$AU$4:$AU$47,$AS$4:$AS$47)),""))</f>
        <v>#REF!</v>
      </c>
    </row>
    <row r="366" spans="10:63" ht="13.5">
      <c r="J366" s="20" t="e">
        <f>IF(报名表!#REF!="队员",IF(报名表!#REF!="","",IF(报名表!#REF!="","",LOOKUP(POWER(报名表!#REF!,-1),'后台数据内容'!$AQ$4:$AQ$21,'后台数据内容'!$AO$4:$AO$21))),"")</f>
        <v>#REF!</v>
      </c>
      <c r="Y366" s="11" t="e">
        <f>报名表!#REF!&amp;'后台数据内容'!J366</f>
        <v>#REF!</v>
      </c>
      <c r="BK366" s="11" t="e">
        <f>IF(报名表!#REF!="","根本没输入",IF(报名表!#REF!="队员",IF(报名表!#REF!="","",LOOKUP(POWER(报名表!#REF!,-1),$AU$4:$AU$47,$AS$4:$AS$47)),""))</f>
        <v>#REF!</v>
      </c>
    </row>
    <row r="367" spans="10:63" ht="13.5">
      <c r="J367" s="20" t="e">
        <f>IF(报名表!#REF!="队员",IF(报名表!#REF!="","",IF(报名表!#REF!="","",LOOKUP(POWER(报名表!#REF!,-1),'后台数据内容'!$AQ$4:$AQ$21,'后台数据内容'!$AO$4:$AO$21))),"")</f>
        <v>#REF!</v>
      </c>
      <c r="Y367" s="11" t="e">
        <f>报名表!#REF!&amp;'后台数据内容'!J367</f>
        <v>#REF!</v>
      </c>
      <c r="BK367" s="11" t="e">
        <f>IF(报名表!#REF!="","根本没输入",IF(报名表!#REF!="队员",IF(报名表!#REF!="","",LOOKUP(POWER(报名表!#REF!,-1),$AU$4:$AU$47,$AS$4:$AS$47)),""))</f>
        <v>#REF!</v>
      </c>
    </row>
    <row r="368" spans="10:63" ht="13.5">
      <c r="J368" s="20" t="e">
        <f>IF(报名表!#REF!="队员",IF(报名表!#REF!="","",IF(报名表!#REF!="","",LOOKUP(POWER(报名表!#REF!,-1),'后台数据内容'!$AQ$4:$AQ$21,'后台数据内容'!$AO$4:$AO$21))),"")</f>
        <v>#REF!</v>
      </c>
      <c r="Y368" s="11" t="e">
        <f>报名表!#REF!&amp;'后台数据内容'!J368</f>
        <v>#REF!</v>
      </c>
      <c r="BK368" s="11" t="e">
        <f>IF(报名表!#REF!="","根本没输入",IF(报名表!#REF!="队员",IF(报名表!#REF!="","",LOOKUP(POWER(报名表!#REF!,-1),$AU$4:$AU$47,$AS$4:$AS$47)),""))</f>
        <v>#REF!</v>
      </c>
    </row>
    <row r="369" spans="10:63" ht="13.5">
      <c r="J369" s="20" t="e">
        <f>IF(报名表!#REF!="队员",IF(报名表!#REF!="","",IF(报名表!#REF!="","",LOOKUP(POWER(报名表!#REF!,-1),'后台数据内容'!$AQ$4:$AQ$21,'后台数据内容'!$AO$4:$AO$21))),"")</f>
        <v>#REF!</v>
      </c>
      <c r="Y369" s="11" t="e">
        <f>报名表!#REF!&amp;'后台数据内容'!J369</f>
        <v>#REF!</v>
      </c>
      <c r="BK369" s="11" t="e">
        <f>IF(报名表!#REF!="","根本没输入",IF(报名表!#REF!="队员",IF(报名表!#REF!="","",LOOKUP(POWER(报名表!#REF!,-1),$AU$4:$AU$47,$AS$4:$AS$47)),""))</f>
        <v>#REF!</v>
      </c>
    </row>
    <row r="370" spans="10:63" ht="13.5">
      <c r="J370" s="20" t="e">
        <f>IF(报名表!#REF!="队员",IF(报名表!#REF!="","",IF(报名表!#REF!="","",LOOKUP(POWER(报名表!#REF!,-1),'后台数据内容'!$AQ$4:$AQ$21,'后台数据内容'!$AO$4:$AO$21))),"")</f>
        <v>#REF!</v>
      </c>
      <c r="Y370" s="11" t="e">
        <f>报名表!#REF!&amp;'后台数据内容'!J370</f>
        <v>#REF!</v>
      </c>
      <c r="BK370" s="11" t="e">
        <f>IF(报名表!#REF!="","根本没输入",IF(报名表!#REF!="队员",IF(报名表!#REF!="","",LOOKUP(POWER(报名表!#REF!,-1),$AU$4:$AU$47,$AS$4:$AS$47)),""))</f>
        <v>#REF!</v>
      </c>
    </row>
    <row r="371" spans="10:63" ht="13.5">
      <c r="J371" s="20" t="e">
        <f>IF(报名表!#REF!="队员",IF(报名表!#REF!="","",IF(报名表!#REF!="","",LOOKUP(POWER(报名表!#REF!,-1),'后台数据内容'!$AQ$4:$AQ$21,'后台数据内容'!$AO$4:$AO$21))),"")</f>
        <v>#REF!</v>
      </c>
      <c r="Y371" s="11" t="e">
        <f>报名表!#REF!&amp;'后台数据内容'!J371</f>
        <v>#REF!</v>
      </c>
      <c r="BK371" s="11" t="e">
        <f>IF(报名表!#REF!="","根本没输入",IF(报名表!#REF!="队员",IF(报名表!#REF!="","",LOOKUP(POWER(报名表!#REF!,-1),$AU$4:$AU$47,$AS$4:$AS$47)),""))</f>
        <v>#REF!</v>
      </c>
    </row>
    <row r="372" spans="10:63" ht="13.5">
      <c r="J372" s="20" t="e">
        <f>IF(报名表!#REF!="队员",IF(报名表!#REF!="","",IF(报名表!#REF!="","",LOOKUP(POWER(报名表!#REF!,-1),'后台数据内容'!$AQ$4:$AQ$21,'后台数据内容'!$AO$4:$AO$21))),"")</f>
        <v>#REF!</v>
      </c>
      <c r="Y372" s="11" t="e">
        <f>报名表!#REF!&amp;'后台数据内容'!J372</f>
        <v>#REF!</v>
      </c>
      <c r="BK372" s="11" t="e">
        <f>IF(报名表!#REF!="","根本没输入",IF(报名表!#REF!="队员",IF(报名表!#REF!="","",LOOKUP(POWER(报名表!#REF!,-1),$AU$4:$AU$47,$AS$4:$AS$47)),""))</f>
        <v>#REF!</v>
      </c>
    </row>
    <row r="373" spans="10:63" ht="13.5">
      <c r="J373" s="20" t="e">
        <f>IF(报名表!#REF!="队员",IF(报名表!#REF!="","",IF(报名表!#REF!="","",LOOKUP(POWER(报名表!#REF!,-1),'后台数据内容'!$AQ$4:$AQ$21,'后台数据内容'!$AO$4:$AO$21))),"")</f>
        <v>#REF!</v>
      </c>
      <c r="Y373" s="11" t="e">
        <f>报名表!#REF!&amp;'后台数据内容'!J373</f>
        <v>#REF!</v>
      </c>
      <c r="BK373" s="11" t="e">
        <f>IF(报名表!#REF!="","根本没输入",IF(报名表!#REF!="队员",IF(报名表!#REF!="","",LOOKUP(POWER(报名表!#REF!,-1),$AU$4:$AU$47,$AS$4:$AS$47)),""))</f>
        <v>#REF!</v>
      </c>
    </row>
    <row r="374" spans="10:63" ht="13.5">
      <c r="J374" s="20" t="e">
        <f>IF(报名表!#REF!="队员",IF(报名表!#REF!="","",IF(报名表!#REF!="","",LOOKUP(POWER(报名表!#REF!,-1),'后台数据内容'!$AQ$4:$AQ$21,'后台数据内容'!$AO$4:$AO$21))),"")</f>
        <v>#REF!</v>
      </c>
      <c r="Y374" s="11" t="e">
        <f>报名表!#REF!&amp;'后台数据内容'!J374</f>
        <v>#REF!</v>
      </c>
      <c r="BK374" s="11" t="e">
        <f>IF(报名表!#REF!="","根本没输入",IF(报名表!#REF!="队员",IF(报名表!#REF!="","",LOOKUP(POWER(报名表!#REF!,-1),$AU$4:$AU$47,$AS$4:$AS$47)),""))</f>
        <v>#REF!</v>
      </c>
    </row>
    <row r="375" spans="10:63" ht="13.5">
      <c r="J375" s="20" t="e">
        <f>IF(报名表!#REF!="队员",IF(报名表!#REF!="","",IF(报名表!#REF!="","",LOOKUP(POWER(报名表!#REF!,-1),'后台数据内容'!$AQ$4:$AQ$21,'后台数据内容'!$AO$4:$AO$21))),"")</f>
        <v>#REF!</v>
      </c>
      <c r="Y375" s="11" t="e">
        <f>报名表!#REF!&amp;'后台数据内容'!J375</f>
        <v>#REF!</v>
      </c>
      <c r="BK375" s="11" t="e">
        <f>IF(报名表!#REF!="","根本没输入",IF(报名表!#REF!="队员",IF(报名表!#REF!="","",LOOKUP(POWER(报名表!#REF!,-1),$AU$4:$AU$47,$AS$4:$AS$47)),""))</f>
        <v>#REF!</v>
      </c>
    </row>
    <row r="376" spans="10:63" ht="13.5">
      <c r="J376" s="20" t="e">
        <f>IF(报名表!#REF!="队员",IF(报名表!#REF!="","",IF(报名表!#REF!="","",LOOKUP(POWER(报名表!#REF!,-1),'后台数据内容'!$AQ$4:$AQ$21,'后台数据内容'!$AO$4:$AO$21))),"")</f>
        <v>#REF!</v>
      </c>
      <c r="Y376" s="11" t="e">
        <f>报名表!#REF!&amp;'后台数据内容'!J376</f>
        <v>#REF!</v>
      </c>
      <c r="BK376" s="11" t="e">
        <f>IF(报名表!#REF!="","根本没输入",IF(报名表!#REF!="队员",IF(报名表!#REF!="","",LOOKUP(POWER(报名表!#REF!,-1),$AU$4:$AU$47,$AS$4:$AS$47)),""))</f>
        <v>#REF!</v>
      </c>
    </row>
    <row r="377" spans="10:63" ht="13.5">
      <c r="J377" s="20" t="e">
        <f>IF(报名表!#REF!="队员",IF(报名表!#REF!="","",IF(报名表!#REF!="","",LOOKUP(POWER(报名表!#REF!,-1),'后台数据内容'!$AQ$4:$AQ$21,'后台数据内容'!$AO$4:$AO$21))),"")</f>
        <v>#REF!</v>
      </c>
      <c r="Y377" s="11" t="e">
        <f>报名表!#REF!&amp;'后台数据内容'!J377</f>
        <v>#REF!</v>
      </c>
      <c r="BK377" s="11" t="e">
        <f>IF(报名表!#REF!="","根本没输入",IF(报名表!#REF!="队员",IF(报名表!#REF!="","",LOOKUP(POWER(报名表!#REF!,-1),$AU$4:$AU$47,$AS$4:$AS$47)),""))</f>
        <v>#REF!</v>
      </c>
    </row>
    <row r="378" spans="10:63" ht="13.5">
      <c r="J378" s="20" t="e">
        <f>IF(报名表!#REF!="队员",IF(报名表!#REF!="","",IF(报名表!#REF!="","",LOOKUP(POWER(报名表!#REF!,-1),'后台数据内容'!$AQ$4:$AQ$21,'后台数据内容'!$AO$4:$AO$21))),"")</f>
        <v>#REF!</v>
      </c>
      <c r="Y378" s="11" t="e">
        <f>报名表!#REF!&amp;'后台数据内容'!J378</f>
        <v>#REF!</v>
      </c>
      <c r="BK378" s="11" t="e">
        <f>IF(报名表!#REF!="","根本没输入",IF(报名表!#REF!="队员",IF(报名表!#REF!="","",LOOKUP(POWER(报名表!#REF!,-1),$AU$4:$AU$47,$AS$4:$AS$47)),""))</f>
        <v>#REF!</v>
      </c>
    </row>
    <row r="379" spans="10:63" ht="13.5">
      <c r="J379" s="20" t="e">
        <f>IF(报名表!#REF!="队员",IF(报名表!#REF!="","",IF(报名表!#REF!="","",LOOKUP(POWER(报名表!#REF!,-1),'后台数据内容'!$AQ$4:$AQ$21,'后台数据内容'!$AO$4:$AO$21))),"")</f>
        <v>#REF!</v>
      </c>
      <c r="Y379" s="11" t="e">
        <f>报名表!#REF!&amp;'后台数据内容'!J379</f>
        <v>#REF!</v>
      </c>
      <c r="BK379" s="11" t="e">
        <f>IF(报名表!#REF!="","根本没输入",IF(报名表!#REF!="队员",IF(报名表!#REF!="","",LOOKUP(POWER(报名表!#REF!,-1),$AU$4:$AU$47,$AS$4:$AS$47)),""))</f>
        <v>#REF!</v>
      </c>
    </row>
    <row r="380" spans="10:63" ht="13.5">
      <c r="J380" s="20" t="e">
        <f>IF(报名表!#REF!="队员",IF(报名表!#REF!="","",IF(报名表!#REF!="","",LOOKUP(POWER(报名表!#REF!,-1),'后台数据内容'!$AQ$4:$AQ$21,'后台数据内容'!$AO$4:$AO$21))),"")</f>
        <v>#REF!</v>
      </c>
      <c r="Y380" s="11" t="e">
        <f>报名表!#REF!&amp;'后台数据内容'!J380</f>
        <v>#REF!</v>
      </c>
      <c r="BK380" s="11" t="e">
        <f>IF(报名表!#REF!="","根本没输入",IF(报名表!#REF!="队员",IF(报名表!#REF!="","",LOOKUP(POWER(报名表!#REF!,-1),$AU$4:$AU$47,$AS$4:$AS$47)),""))</f>
        <v>#REF!</v>
      </c>
    </row>
    <row r="381" spans="10:63" ht="13.5">
      <c r="J381" s="20" t="e">
        <f>IF(报名表!#REF!="队员",IF(报名表!#REF!="","",IF(报名表!#REF!="","",LOOKUP(POWER(报名表!#REF!,-1),'后台数据内容'!$AQ$4:$AQ$21,'后台数据内容'!$AO$4:$AO$21))),"")</f>
        <v>#REF!</v>
      </c>
      <c r="Y381" s="11" t="e">
        <f>报名表!#REF!&amp;'后台数据内容'!J381</f>
        <v>#REF!</v>
      </c>
      <c r="BK381" s="11" t="e">
        <f>IF(报名表!#REF!="","根本没输入",IF(报名表!#REF!="队员",IF(报名表!#REF!="","",LOOKUP(POWER(报名表!#REF!,-1),$AU$4:$AU$47,$AS$4:$AS$47)),""))</f>
        <v>#REF!</v>
      </c>
    </row>
    <row r="382" spans="10:63" ht="13.5">
      <c r="J382" s="20" t="e">
        <f>IF(报名表!#REF!="队员",IF(报名表!#REF!="","",IF(报名表!#REF!="","",LOOKUP(POWER(报名表!#REF!,-1),'后台数据内容'!$AQ$4:$AQ$21,'后台数据内容'!$AO$4:$AO$21))),"")</f>
        <v>#REF!</v>
      </c>
      <c r="Y382" s="11" t="e">
        <f>报名表!#REF!&amp;'后台数据内容'!J382</f>
        <v>#REF!</v>
      </c>
      <c r="BK382" s="11" t="e">
        <f>IF(报名表!#REF!="","根本没输入",IF(报名表!#REF!="队员",IF(报名表!#REF!="","",LOOKUP(POWER(报名表!#REF!,-1),$AU$4:$AU$47,$AS$4:$AS$47)),""))</f>
        <v>#REF!</v>
      </c>
    </row>
    <row r="383" spans="10:63" ht="13.5">
      <c r="J383" s="20" t="e">
        <f>IF(报名表!#REF!="队员",IF(报名表!#REF!="","",IF(报名表!#REF!="","",LOOKUP(POWER(报名表!#REF!,-1),'后台数据内容'!$AQ$4:$AQ$21,'后台数据内容'!$AO$4:$AO$21))),"")</f>
        <v>#REF!</v>
      </c>
      <c r="Y383" s="11" t="e">
        <f>报名表!#REF!&amp;'后台数据内容'!J383</f>
        <v>#REF!</v>
      </c>
      <c r="BK383" s="11" t="e">
        <f>IF(报名表!#REF!="","根本没输入",IF(报名表!#REF!="队员",IF(报名表!#REF!="","",LOOKUP(POWER(报名表!#REF!,-1),$AU$4:$AU$47,$AS$4:$AS$47)),""))</f>
        <v>#REF!</v>
      </c>
    </row>
    <row r="384" spans="10:63" ht="13.5">
      <c r="J384" s="20" t="e">
        <f>IF(报名表!#REF!="队员",IF(报名表!#REF!="","",IF(报名表!#REF!="","",LOOKUP(POWER(报名表!#REF!,-1),'后台数据内容'!$AQ$4:$AQ$21,'后台数据内容'!$AO$4:$AO$21))),"")</f>
        <v>#REF!</v>
      </c>
      <c r="Y384" s="11" t="e">
        <f>报名表!#REF!&amp;'后台数据内容'!J384</f>
        <v>#REF!</v>
      </c>
      <c r="BK384" s="11" t="e">
        <f>IF(报名表!#REF!="","根本没输入",IF(报名表!#REF!="队员",IF(报名表!#REF!="","",LOOKUP(POWER(报名表!#REF!,-1),$AU$4:$AU$47,$AS$4:$AS$47)),""))</f>
        <v>#REF!</v>
      </c>
    </row>
    <row r="385" spans="10:63" ht="13.5">
      <c r="J385" s="20" t="e">
        <f>IF(报名表!#REF!="队员",IF(报名表!#REF!="","",IF(报名表!#REF!="","",LOOKUP(POWER(报名表!#REF!,-1),'后台数据内容'!$AQ$4:$AQ$21,'后台数据内容'!$AO$4:$AO$21))),"")</f>
        <v>#REF!</v>
      </c>
      <c r="Y385" s="11" t="e">
        <f>报名表!#REF!&amp;'后台数据内容'!J385</f>
        <v>#REF!</v>
      </c>
      <c r="BK385" s="11" t="e">
        <f>IF(报名表!#REF!="","根本没输入",IF(报名表!#REF!="队员",IF(报名表!#REF!="","",LOOKUP(POWER(报名表!#REF!,-1),$AU$4:$AU$47,$AS$4:$AS$47)),""))</f>
        <v>#REF!</v>
      </c>
    </row>
    <row r="386" spans="10:63" ht="13.5">
      <c r="J386" s="20" t="e">
        <f>IF(报名表!#REF!="队员",IF(报名表!#REF!="","",IF(报名表!#REF!="","",LOOKUP(POWER(报名表!#REF!,-1),'后台数据内容'!$AQ$4:$AQ$21,'后台数据内容'!$AO$4:$AO$21))),"")</f>
        <v>#REF!</v>
      </c>
      <c r="Y386" s="11" t="e">
        <f>报名表!#REF!&amp;'后台数据内容'!J386</f>
        <v>#REF!</v>
      </c>
      <c r="BK386" s="11" t="e">
        <f>IF(报名表!#REF!="","根本没输入",IF(报名表!#REF!="队员",IF(报名表!#REF!="","",LOOKUP(POWER(报名表!#REF!,-1),$AU$4:$AU$47,$AS$4:$AS$47)),""))</f>
        <v>#REF!</v>
      </c>
    </row>
    <row r="387" spans="10:63" ht="13.5">
      <c r="J387" s="20" t="e">
        <f>IF(报名表!#REF!="队员",IF(报名表!#REF!="","",IF(报名表!#REF!="","",LOOKUP(POWER(报名表!#REF!,-1),'后台数据内容'!$AQ$4:$AQ$21,'后台数据内容'!$AO$4:$AO$21))),"")</f>
        <v>#REF!</v>
      </c>
      <c r="Y387" s="11" t="e">
        <f>报名表!#REF!&amp;'后台数据内容'!J387</f>
        <v>#REF!</v>
      </c>
      <c r="BK387" s="11" t="e">
        <f>IF(报名表!#REF!="","根本没输入",IF(报名表!#REF!="队员",IF(报名表!#REF!="","",LOOKUP(POWER(报名表!#REF!,-1),$AU$4:$AU$47,$AS$4:$AS$47)),""))</f>
        <v>#REF!</v>
      </c>
    </row>
    <row r="388" spans="10:63" ht="13.5">
      <c r="J388" s="20" t="e">
        <f>IF(报名表!#REF!="队员",IF(报名表!#REF!="","",IF(报名表!#REF!="","",LOOKUP(POWER(报名表!#REF!,-1),'后台数据内容'!$AQ$4:$AQ$21,'后台数据内容'!$AO$4:$AO$21))),"")</f>
        <v>#REF!</v>
      </c>
      <c r="Y388" s="11" t="e">
        <f>报名表!#REF!&amp;'后台数据内容'!J388</f>
        <v>#REF!</v>
      </c>
      <c r="BK388" s="11" t="e">
        <f>IF(报名表!#REF!="","根本没输入",IF(报名表!#REF!="队员",IF(报名表!#REF!="","",LOOKUP(POWER(报名表!#REF!,-1),$AU$4:$AU$47,$AS$4:$AS$47)),""))</f>
        <v>#REF!</v>
      </c>
    </row>
    <row r="389" spans="10:63" ht="13.5">
      <c r="J389" s="20" t="e">
        <f>IF(报名表!#REF!="队员",IF(报名表!#REF!="","",IF(报名表!#REF!="","",LOOKUP(POWER(报名表!#REF!,-1),'后台数据内容'!$AQ$4:$AQ$21,'后台数据内容'!$AO$4:$AO$21))),"")</f>
        <v>#REF!</v>
      </c>
      <c r="Y389" s="11" t="e">
        <f>报名表!#REF!&amp;'后台数据内容'!J389</f>
        <v>#REF!</v>
      </c>
      <c r="BK389" s="11" t="e">
        <f>IF(报名表!#REF!="","根本没输入",IF(报名表!#REF!="队员",IF(报名表!#REF!="","",LOOKUP(POWER(报名表!#REF!,-1),$AU$4:$AU$47,$AS$4:$AS$47)),""))</f>
        <v>#REF!</v>
      </c>
    </row>
    <row r="390" spans="10:63" ht="13.5">
      <c r="J390" s="20" t="e">
        <f>IF(报名表!#REF!="队员",IF(报名表!#REF!="","",IF(报名表!#REF!="","",LOOKUP(POWER(报名表!#REF!,-1),'后台数据内容'!$AQ$4:$AQ$21,'后台数据内容'!$AO$4:$AO$21))),"")</f>
        <v>#REF!</v>
      </c>
      <c r="Y390" s="11" t="e">
        <f>报名表!#REF!&amp;'后台数据内容'!J390</f>
        <v>#REF!</v>
      </c>
      <c r="BK390" s="11" t="e">
        <f>IF(报名表!#REF!="","根本没输入",IF(报名表!#REF!="队员",IF(报名表!#REF!="","",LOOKUP(POWER(报名表!#REF!,-1),$AU$4:$AU$47,$AS$4:$AS$47)),""))</f>
        <v>#REF!</v>
      </c>
    </row>
    <row r="391" spans="10:63" ht="13.5">
      <c r="J391" s="20" t="e">
        <f>IF(报名表!#REF!="队员",IF(报名表!#REF!="","",IF(报名表!#REF!="","",LOOKUP(POWER(报名表!#REF!,-1),'后台数据内容'!$AQ$4:$AQ$21,'后台数据内容'!$AO$4:$AO$21))),"")</f>
        <v>#REF!</v>
      </c>
      <c r="Y391" s="11" t="e">
        <f>报名表!#REF!&amp;'后台数据内容'!J391</f>
        <v>#REF!</v>
      </c>
      <c r="BK391" s="11" t="e">
        <f>IF(报名表!#REF!="","根本没输入",IF(报名表!#REF!="队员",IF(报名表!#REF!="","",LOOKUP(POWER(报名表!#REF!,-1),$AU$4:$AU$47,$AS$4:$AS$47)),""))</f>
        <v>#REF!</v>
      </c>
    </row>
    <row r="392" spans="10:63" ht="13.5">
      <c r="J392" s="20" t="e">
        <f>IF(报名表!#REF!="队员",IF(报名表!#REF!="","",IF(报名表!#REF!="","",LOOKUP(POWER(报名表!#REF!,-1),'后台数据内容'!$AQ$4:$AQ$21,'后台数据内容'!$AO$4:$AO$21))),"")</f>
        <v>#REF!</v>
      </c>
      <c r="Y392" s="11" t="e">
        <f>报名表!#REF!&amp;'后台数据内容'!J392</f>
        <v>#REF!</v>
      </c>
      <c r="BK392" s="11" t="e">
        <f>IF(报名表!#REF!="","根本没输入",IF(报名表!#REF!="队员",IF(报名表!#REF!="","",LOOKUP(POWER(报名表!#REF!,-1),$AU$4:$AU$47,$AS$4:$AS$47)),""))</f>
        <v>#REF!</v>
      </c>
    </row>
    <row r="393" spans="10:63" ht="13.5">
      <c r="J393" s="20" t="e">
        <f>IF(报名表!#REF!="队员",IF(报名表!#REF!="","",IF(报名表!#REF!="","",LOOKUP(POWER(报名表!#REF!,-1),'后台数据内容'!$AQ$4:$AQ$21,'后台数据内容'!$AO$4:$AO$21))),"")</f>
        <v>#REF!</v>
      </c>
      <c r="Y393" s="11" t="e">
        <f>报名表!#REF!&amp;'后台数据内容'!J393</f>
        <v>#REF!</v>
      </c>
      <c r="BK393" s="11" t="e">
        <f>IF(报名表!#REF!="","根本没输入",IF(报名表!#REF!="队员",IF(报名表!#REF!="","",LOOKUP(POWER(报名表!#REF!,-1),$AU$4:$AU$47,$AS$4:$AS$47)),""))</f>
        <v>#REF!</v>
      </c>
    </row>
    <row r="394" spans="10:63" ht="13.5">
      <c r="J394" s="20" t="e">
        <f>IF(报名表!#REF!="队员",IF(报名表!#REF!="","",IF(报名表!#REF!="","",LOOKUP(POWER(报名表!#REF!,-1),'后台数据内容'!$AQ$4:$AQ$21,'后台数据内容'!$AO$4:$AO$21))),"")</f>
        <v>#REF!</v>
      </c>
      <c r="Y394" s="11" t="e">
        <f>报名表!#REF!&amp;'后台数据内容'!J394</f>
        <v>#REF!</v>
      </c>
      <c r="BK394" s="11" t="e">
        <f>IF(报名表!#REF!="","根本没输入",IF(报名表!#REF!="队员",IF(报名表!#REF!="","",LOOKUP(POWER(报名表!#REF!,-1),$AU$4:$AU$47,$AS$4:$AS$47)),""))</f>
        <v>#REF!</v>
      </c>
    </row>
    <row r="395" spans="10:63" ht="13.5">
      <c r="J395" s="20" t="e">
        <f>IF(报名表!#REF!="队员",IF(报名表!#REF!="","",IF(报名表!#REF!="","",LOOKUP(POWER(报名表!#REF!,-1),'后台数据内容'!$AQ$4:$AQ$21,'后台数据内容'!$AO$4:$AO$21))),"")</f>
        <v>#REF!</v>
      </c>
      <c r="Y395" s="11" t="e">
        <f>报名表!#REF!&amp;'后台数据内容'!J395</f>
        <v>#REF!</v>
      </c>
      <c r="BK395" s="11" t="e">
        <f>IF(报名表!#REF!="","根本没输入",IF(报名表!#REF!="队员",IF(报名表!#REF!="","",LOOKUP(POWER(报名表!#REF!,-1),$AU$4:$AU$47,$AS$4:$AS$47)),""))</f>
        <v>#REF!</v>
      </c>
    </row>
    <row r="396" spans="10:63" ht="13.5">
      <c r="J396" s="20" t="e">
        <f>IF(报名表!#REF!="队员",IF(报名表!#REF!="","",IF(报名表!#REF!="","",LOOKUP(POWER(报名表!#REF!,-1),'后台数据内容'!$AQ$4:$AQ$21,'后台数据内容'!$AO$4:$AO$21))),"")</f>
        <v>#REF!</v>
      </c>
      <c r="Y396" s="11" t="e">
        <f>报名表!#REF!&amp;'后台数据内容'!J396</f>
        <v>#REF!</v>
      </c>
      <c r="BK396" s="11" t="e">
        <f>IF(报名表!#REF!="","根本没输入",IF(报名表!#REF!="队员",IF(报名表!#REF!="","",LOOKUP(POWER(报名表!#REF!,-1),$AU$4:$AU$47,$AS$4:$AS$47)),""))</f>
        <v>#REF!</v>
      </c>
    </row>
    <row r="397" spans="10:63" ht="13.5">
      <c r="J397" s="20" t="e">
        <f>IF(报名表!#REF!="队员",IF(报名表!#REF!="","",IF(报名表!#REF!="","",LOOKUP(POWER(报名表!#REF!,-1),'后台数据内容'!$AQ$4:$AQ$21,'后台数据内容'!$AO$4:$AO$21))),"")</f>
        <v>#REF!</v>
      </c>
      <c r="Y397" s="11" t="e">
        <f>报名表!#REF!&amp;'后台数据内容'!J397</f>
        <v>#REF!</v>
      </c>
      <c r="BK397" s="11" t="e">
        <f>IF(报名表!#REF!="","根本没输入",IF(报名表!#REF!="队员",IF(报名表!#REF!="","",LOOKUP(POWER(报名表!#REF!,-1),$AU$4:$AU$47,$AS$4:$AS$47)),""))</f>
        <v>#REF!</v>
      </c>
    </row>
    <row r="398" spans="10:63" ht="13.5">
      <c r="J398" s="20" t="e">
        <f>IF(报名表!#REF!="队员",IF(报名表!#REF!="","",IF(报名表!#REF!="","",LOOKUP(POWER(报名表!#REF!,-1),'后台数据内容'!$AQ$4:$AQ$21,'后台数据内容'!$AO$4:$AO$21))),"")</f>
        <v>#REF!</v>
      </c>
      <c r="Y398" s="11" t="e">
        <f>报名表!#REF!&amp;'后台数据内容'!J398</f>
        <v>#REF!</v>
      </c>
      <c r="BK398" s="11" t="e">
        <f>IF(报名表!#REF!="","根本没输入",IF(报名表!#REF!="队员",IF(报名表!#REF!="","",LOOKUP(POWER(报名表!#REF!,-1),$AU$4:$AU$47,$AS$4:$AS$47)),""))</f>
        <v>#REF!</v>
      </c>
    </row>
    <row r="399" spans="10:63" ht="13.5">
      <c r="J399" s="20" t="e">
        <f>IF(报名表!#REF!="队员",IF(报名表!#REF!="","",IF(报名表!#REF!="","",LOOKUP(POWER(报名表!#REF!,-1),'后台数据内容'!$AQ$4:$AQ$21,'后台数据内容'!$AO$4:$AO$21))),"")</f>
        <v>#REF!</v>
      </c>
      <c r="Y399" s="11" t="e">
        <f>报名表!#REF!&amp;'后台数据内容'!J399</f>
        <v>#REF!</v>
      </c>
      <c r="BK399" s="11" t="e">
        <f>IF(报名表!#REF!="","根本没输入",IF(报名表!#REF!="队员",IF(报名表!#REF!="","",LOOKUP(POWER(报名表!#REF!,-1),$AU$4:$AU$47,$AS$4:$AS$47)),""))</f>
        <v>#REF!</v>
      </c>
    </row>
    <row r="400" spans="10:63" ht="13.5">
      <c r="J400" s="20" t="e">
        <f>IF(报名表!#REF!="队员",IF(报名表!#REF!="","",IF(报名表!#REF!="","",LOOKUP(POWER(报名表!#REF!,-1),'后台数据内容'!$AQ$4:$AQ$21,'后台数据内容'!$AO$4:$AO$21))),"")</f>
        <v>#REF!</v>
      </c>
      <c r="Y400" s="11" t="e">
        <f>报名表!#REF!&amp;'后台数据内容'!J400</f>
        <v>#REF!</v>
      </c>
      <c r="BK400" s="11" t="e">
        <f>IF(报名表!#REF!="","根本没输入",IF(报名表!#REF!="队员",IF(报名表!#REF!="","",LOOKUP(POWER(报名表!#REF!,-1),$AU$4:$AU$47,$AS$4:$AS$47)),""))</f>
        <v>#REF!</v>
      </c>
    </row>
    <row r="401" spans="10:63" ht="13.5">
      <c r="J401" s="20" t="e">
        <f>IF(报名表!#REF!="队员",IF(报名表!#REF!="","",IF(报名表!#REF!="","",LOOKUP(POWER(报名表!#REF!,-1),'后台数据内容'!$AQ$4:$AQ$21,'后台数据内容'!$AO$4:$AO$21))),"")</f>
        <v>#REF!</v>
      </c>
      <c r="Y401" s="11" t="e">
        <f>报名表!#REF!&amp;'后台数据内容'!J401</f>
        <v>#REF!</v>
      </c>
      <c r="BK401" s="11" t="e">
        <f>IF(报名表!#REF!="","根本没输入",IF(报名表!#REF!="队员",IF(报名表!#REF!="","",LOOKUP(POWER(报名表!#REF!,-1),$AU$4:$AU$47,$AS$4:$AS$47)),""))</f>
        <v>#REF!</v>
      </c>
    </row>
    <row r="402" spans="10:63" ht="13.5">
      <c r="J402" s="20" t="e">
        <f>IF(报名表!#REF!="队员",IF(报名表!#REF!="","",IF(报名表!#REF!="","",LOOKUP(POWER(报名表!#REF!,-1),'后台数据内容'!$AQ$4:$AQ$21,'后台数据内容'!$AO$4:$AO$21))),"")</f>
        <v>#REF!</v>
      </c>
      <c r="Y402" s="11" t="e">
        <f>报名表!#REF!&amp;'后台数据内容'!J402</f>
        <v>#REF!</v>
      </c>
      <c r="BK402" s="11" t="e">
        <f>IF(报名表!#REF!="","根本没输入",IF(报名表!#REF!="队员",IF(报名表!#REF!="","",LOOKUP(POWER(报名表!#REF!,-1),$AU$4:$AU$47,$AS$4:$AS$47)),""))</f>
        <v>#REF!</v>
      </c>
    </row>
    <row r="403" spans="10:63" ht="13.5">
      <c r="J403" s="20" t="e">
        <f>IF(报名表!#REF!="队员",IF(报名表!#REF!="","",IF(报名表!#REF!="","",LOOKUP(POWER(报名表!#REF!,-1),'后台数据内容'!$AQ$4:$AQ$21,'后台数据内容'!$AO$4:$AO$21))),"")</f>
        <v>#REF!</v>
      </c>
      <c r="Y403" s="11" t="e">
        <f>报名表!#REF!&amp;'后台数据内容'!J403</f>
        <v>#REF!</v>
      </c>
      <c r="BK403" s="11" t="e">
        <f>IF(报名表!#REF!="","根本没输入",IF(报名表!#REF!="队员",IF(报名表!#REF!="","",LOOKUP(POWER(报名表!#REF!,-1),$AU$4:$AU$47,$AS$4:$AS$47)),""))</f>
        <v>#REF!</v>
      </c>
    </row>
    <row r="404" spans="10:63" ht="13.5">
      <c r="J404" s="20" t="e">
        <f>IF(报名表!#REF!="队员",IF(报名表!#REF!="","",IF(报名表!#REF!="","",LOOKUP(POWER(报名表!#REF!,-1),'后台数据内容'!$AQ$4:$AQ$21,'后台数据内容'!$AO$4:$AO$21))),"")</f>
        <v>#REF!</v>
      </c>
      <c r="Y404" s="11" t="e">
        <f>报名表!#REF!&amp;'后台数据内容'!J404</f>
        <v>#REF!</v>
      </c>
      <c r="BK404" s="11" t="e">
        <f>IF(报名表!#REF!="","根本没输入",IF(报名表!#REF!="队员",IF(报名表!#REF!="","",LOOKUP(POWER(报名表!#REF!,-1),$AU$4:$AU$47,$AS$4:$AS$47)),""))</f>
        <v>#REF!</v>
      </c>
    </row>
    <row r="405" spans="10:63" ht="13.5">
      <c r="J405" s="20" t="e">
        <f>IF(报名表!#REF!="队员",IF(报名表!#REF!="","",IF(报名表!#REF!="","",LOOKUP(POWER(报名表!#REF!,-1),'后台数据内容'!$AQ$4:$AQ$21,'后台数据内容'!$AO$4:$AO$21))),"")</f>
        <v>#REF!</v>
      </c>
      <c r="Y405" s="11" t="e">
        <f>报名表!#REF!&amp;'后台数据内容'!J405</f>
        <v>#REF!</v>
      </c>
      <c r="BK405" s="11" t="e">
        <f>IF(报名表!#REF!="","根本没输入",IF(报名表!#REF!="队员",IF(报名表!#REF!="","",LOOKUP(POWER(报名表!#REF!,-1),$AU$4:$AU$47,$AS$4:$AS$47)),""))</f>
        <v>#REF!</v>
      </c>
    </row>
    <row r="406" spans="10:63" ht="13.5">
      <c r="J406" s="20" t="e">
        <f>IF(报名表!#REF!="队员",IF(报名表!#REF!="","",IF(报名表!#REF!="","",LOOKUP(POWER(报名表!#REF!,-1),'后台数据内容'!$AQ$4:$AQ$21,'后台数据内容'!$AO$4:$AO$21))),"")</f>
        <v>#REF!</v>
      </c>
      <c r="Y406" s="11" t="e">
        <f>报名表!#REF!&amp;'后台数据内容'!J406</f>
        <v>#REF!</v>
      </c>
      <c r="BK406" s="11" t="e">
        <f>IF(报名表!#REF!="","根本没输入",IF(报名表!#REF!="队员",IF(报名表!#REF!="","",LOOKUP(POWER(报名表!#REF!,-1),$AU$4:$AU$47,$AS$4:$AS$47)),""))</f>
        <v>#REF!</v>
      </c>
    </row>
    <row r="407" spans="10:63" ht="13.5">
      <c r="J407" s="20" t="e">
        <f>IF(报名表!#REF!="队员",IF(报名表!#REF!="","",IF(报名表!#REF!="","",LOOKUP(POWER(报名表!#REF!,-1),'后台数据内容'!$AQ$4:$AQ$21,'后台数据内容'!$AO$4:$AO$21))),"")</f>
        <v>#REF!</v>
      </c>
      <c r="Y407" s="11" t="e">
        <f>报名表!#REF!&amp;'后台数据内容'!J407</f>
        <v>#REF!</v>
      </c>
      <c r="BK407" s="11" t="e">
        <f>IF(报名表!#REF!="","根本没输入",IF(报名表!#REF!="队员",IF(报名表!#REF!="","",LOOKUP(POWER(报名表!#REF!,-1),$AU$4:$AU$47,$AS$4:$AS$47)),""))</f>
        <v>#REF!</v>
      </c>
    </row>
    <row r="408" spans="10:63" ht="13.5">
      <c r="J408" s="20" t="e">
        <f>IF(报名表!#REF!="队员",IF(报名表!#REF!="","",IF(报名表!#REF!="","",LOOKUP(POWER(报名表!#REF!,-1),'后台数据内容'!$AQ$4:$AQ$21,'后台数据内容'!$AO$4:$AO$21))),"")</f>
        <v>#REF!</v>
      </c>
      <c r="Y408" s="11" t="e">
        <f>报名表!#REF!&amp;'后台数据内容'!J408</f>
        <v>#REF!</v>
      </c>
      <c r="BK408" s="11" t="e">
        <f>IF(报名表!#REF!="","根本没输入",IF(报名表!#REF!="队员",IF(报名表!#REF!="","",LOOKUP(POWER(报名表!#REF!,-1),$AU$4:$AU$47,$AS$4:$AS$47)),""))</f>
        <v>#REF!</v>
      </c>
    </row>
    <row r="409" spans="10:63" ht="13.5">
      <c r="J409" s="20" t="e">
        <f>IF(报名表!#REF!="队员",IF(报名表!#REF!="","",IF(报名表!#REF!="","",LOOKUP(POWER(报名表!#REF!,-1),'后台数据内容'!$AQ$4:$AQ$21,'后台数据内容'!$AO$4:$AO$21))),"")</f>
        <v>#REF!</v>
      </c>
      <c r="Y409" s="11" t="e">
        <f>报名表!#REF!&amp;'后台数据内容'!J409</f>
        <v>#REF!</v>
      </c>
      <c r="BK409" s="11" t="e">
        <f>IF(报名表!#REF!="","根本没输入",IF(报名表!#REF!="队员",IF(报名表!#REF!="","",LOOKUP(POWER(报名表!#REF!,-1),$AU$4:$AU$47,$AS$4:$AS$47)),""))</f>
        <v>#REF!</v>
      </c>
    </row>
    <row r="410" spans="10:63" ht="13.5">
      <c r="J410" s="20" t="e">
        <f>IF(报名表!#REF!="队员",IF(报名表!#REF!="","",IF(报名表!#REF!="","",LOOKUP(POWER(报名表!#REF!,-1),'后台数据内容'!$AQ$4:$AQ$21,'后台数据内容'!$AO$4:$AO$21))),"")</f>
        <v>#REF!</v>
      </c>
      <c r="Y410" s="11" t="e">
        <f>报名表!#REF!&amp;'后台数据内容'!J410</f>
        <v>#REF!</v>
      </c>
      <c r="BK410" s="11" t="e">
        <f>IF(报名表!#REF!="","根本没输入",IF(报名表!#REF!="队员",IF(报名表!#REF!="","",LOOKUP(POWER(报名表!#REF!,-1),$AU$4:$AU$47,$AS$4:$AS$47)),""))</f>
        <v>#REF!</v>
      </c>
    </row>
    <row r="411" spans="10:63" ht="13.5">
      <c r="J411" s="20" t="e">
        <f>IF(报名表!#REF!="队员",IF(报名表!#REF!="","",IF(报名表!#REF!="","",LOOKUP(POWER(报名表!#REF!,-1),'后台数据内容'!$AQ$4:$AQ$21,'后台数据内容'!$AO$4:$AO$21))),"")</f>
        <v>#REF!</v>
      </c>
      <c r="Y411" s="11" t="e">
        <f>报名表!#REF!&amp;'后台数据内容'!J411</f>
        <v>#REF!</v>
      </c>
      <c r="BK411" s="11" t="e">
        <f>IF(报名表!#REF!="","根本没输入",IF(报名表!#REF!="队员",IF(报名表!#REF!="","",LOOKUP(POWER(报名表!#REF!,-1),$AU$4:$AU$47,$AS$4:$AS$47)),""))</f>
        <v>#REF!</v>
      </c>
    </row>
    <row r="412" spans="10:63" ht="13.5">
      <c r="J412" s="20" t="e">
        <f>IF(报名表!#REF!="队员",IF(报名表!#REF!="","",IF(报名表!#REF!="","",LOOKUP(POWER(报名表!#REF!,-1),'后台数据内容'!$AQ$4:$AQ$21,'后台数据内容'!$AO$4:$AO$21))),"")</f>
        <v>#REF!</v>
      </c>
      <c r="Y412" s="11" t="e">
        <f>报名表!#REF!&amp;'后台数据内容'!J412</f>
        <v>#REF!</v>
      </c>
      <c r="BK412" s="11" t="e">
        <f>IF(报名表!#REF!="","根本没输入",IF(报名表!#REF!="队员",IF(报名表!#REF!="","",LOOKUP(POWER(报名表!#REF!,-1),$AU$4:$AU$47,$AS$4:$AS$47)),""))</f>
        <v>#REF!</v>
      </c>
    </row>
    <row r="413" spans="10:63" ht="13.5">
      <c r="J413" s="20" t="e">
        <f>IF(报名表!#REF!="队员",IF(报名表!#REF!="","",IF(报名表!#REF!="","",LOOKUP(POWER(报名表!#REF!,-1),'后台数据内容'!$AQ$4:$AQ$21,'后台数据内容'!$AO$4:$AO$21))),"")</f>
        <v>#REF!</v>
      </c>
      <c r="Y413" s="11" t="e">
        <f>报名表!#REF!&amp;'后台数据内容'!J413</f>
        <v>#REF!</v>
      </c>
      <c r="BK413" s="11" t="e">
        <f>IF(报名表!#REF!="","根本没输入",IF(报名表!#REF!="队员",IF(报名表!#REF!="","",LOOKUP(POWER(报名表!#REF!,-1),$AU$4:$AU$47,$AS$4:$AS$47)),""))</f>
        <v>#REF!</v>
      </c>
    </row>
    <row r="414" spans="10:63" ht="13.5">
      <c r="J414" s="20" t="e">
        <f>IF(报名表!#REF!="队员",IF(报名表!#REF!="","",IF(报名表!#REF!="","",LOOKUP(POWER(报名表!#REF!,-1),'后台数据内容'!$AQ$4:$AQ$21,'后台数据内容'!$AO$4:$AO$21))),"")</f>
        <v>#REF!</v>
      </c>
      <c r="Y414" s="11" t="e">
        <f>报名表!#REF!&amp;'后台数据内容'!J414</f>
        <v>#REF!</v>
      </c>
      <c r="BK414" s="11" t="e">
        <f>IF(报名表!#REF!="","根本没输入",IF(报名表!#REF!="队员",IF(报名表!#REF!="","",LOOKUP(POWER(报名表!#REF!,-1),$AU$4:$AU$47,$AS$4:$AS$47)),""))</f>
        <v>#REF!</v>
      </c>
    </row>
    <row r="415" spans="10:63" ht="13.5">
      <c r="J415" s="20" t="e">
        <f>IF(报名表!#REF!="队员",IF(报名表!#REF!="","",IF(报名表!#REF!="","",LOOKUP(POWER(报名表!#REF!,-1),'后台数据内容'!$AQ$4:$AQ$21,'后台数据内容'!$AO$4:$AO$21))),"")</f>
        <v>#REF!</v>
      </c>
      <c r="Y415" s="11" t="e">
        <f>报名表!#REF!&amp;'后台数据内容'!J415</f>
        <v>#REF!</v>
      </c>
      <c r="BK415" s="11" t="e">
        <f>IF(报名表!#REF!="","根本没输入",IF(报名表!#REF!="队员",IF(报名表!#REF!="","",LOOKUP(POWER(报名表!#REF!,-1),$AU$4:$AU$47,$AS$4:$AS$47)),""))</f>
        <v>#REF!</v>
      </c>
    </row>
    <row r="416" spans="10:63" ht="13.5">
      <c r="J416" s="20" t="e">
        <f>IF(报名表!#REF!="队员",IF(报名表!#REF!="","",IF(报名表!#REF!="","",LOOKUP(POWER(报名表!#REF!,-1),'后台数据内容'!$AQ$4:$AQ$21,'后台数据内容'!$AO$4:$AO$21))),"")</f>
        <v>#REF!</v>
      </c>
      <c r="Y416" s="11" t="e">
        <f>报名表!#REF!&amp;'后台数据内容'!J416</f>
        <v>#REF!</v>
      </c>
      <c r="BK416" s="11" t="e">
        <f>IF(报名表!#REF!="","根本没输入",IF(报名表!#REF!="队员",IF(报名表!#REF!="","",LOOKUP(POWER(报名表!#REF!,-1),$AU$4:$AU$47,$AS$4:$AS$47)),""))</f>
        <v>#REF!</v>
      </c>
    </row>
    <row r="417" spans="10:63" ht="13.5">
      <c r="J417" s="20" t="e">
        <f>IF(报名表!#REF!="队员",IF(报名表!#REF!="","",IF(报名表!#REF!="","",LOOKUP(POWER(报名表!#REF!,-1),'后台数据内容'!$AQ$4:$AQ$21,'后台数据内容'!$AO$4:$AO$21))),"")</f>
        <v>#REF!</v>
      </c>
      <c r="Y417" s="11" t="e">
        <f>报名表!#REF!&amp;'后台数据内容'!J417</f>
        <v>#REF!</v>
      </c>
      <c r="BK417" s="11" t="e">
        <f>IF(报名表!#REF!="","根本没输入",IF(报名表!#REF!="队员",IF(报名表!#REF!="","",LOOKUP(POWER(报名表!#REF!,-1),$AU$4:$AU$47,$AS$4:$AS$47)),""))</f>
        <v>#REF!</v>
      </c>
    </row>
    <row r="418" spans="10:63" ht="13.5">
      <c r="J418" s="20" t="e">
        <f>IF(报名表!#REF!="队员",IF(报名表!#REF!="","",IF(报名表!#REF!="","",LOOKUP(POWER(报名表!#REF!,-1),'后台数据内容'!$AQ$4:$AQ$21,'后台数据内容'!$AO$4:$AO$21))),"")</f>
        <v>#REF!</v>
      </c>
      <c r="Y418" s="11" t="e">
        <f>报名表!#REF!&amp;'后台数据内容'!J418</f>
        <v>#REF!</v>
      </c>
      <c r="BK418" s="11" t="e">
        <f>IF(报名表!#REF!="","根本没输入",IF(报名表!#REF!="队员",IF(报名表!#REF!="","",LOOKUP(POWER(报名表!#REF!,-1),$AU$4:$AU$47,$AS$4:$AS$47)),""))</f>
        <v>#REF!</v>
      </c>
    </row>
    <row r="419" spans="10:63" ht="13.5">
      <c r="J419" s="20" t="e">
        <f>IF(报名表!#REF!="队员",IF(报名表!#REF!="","",IF(报名表!#REF!="","",LOOKUP(POWER(报名表!#REF!,-1),'后台数据内容'!$AQ$4:$AQ$21,'后台数据内容'!$AO$4:$AO$21))),"")</f>
        <v>#REF!</v>
      </c>
      <c r="Y419" s="11" t="e">
        <f>报名表!#REF!&amp;'后台数据内容'!J419</f>
        <v>#REF!</v>
      </c>
      <c r="BK419" s="11" t="e">
        <f>IF(报名表!#REF!="","根本没输入",IF(报名表!#REF!="队员",IF(报名表!#REF!="","",LOOKUP(POWER(报名表!#REF!,-1),$AU$4:$AU$47,$AS$4:$AS$47)),""))</f>
        <v>#REF!</v>
      </c>
    </row>
    <row r="420" spans="10:63" ht="13.5">
      <c r="J420" s="20" t="e">
        <f>IF(报名表!#REF!="队员",IF(报名表!#REF!="","",IF(报名表!#REF!="","",LOOKUP(POWER(报名表!#REF!,-1),'后台数据内容'!$AQ$4:$AQ$21,'后台数据内容'!$AO$4:$AO$21))),"")</f>
        <v>#REF!</v>
      </c>
      <c r="Y420" s="11" t="e">
        <f>报名表!#REF!&amp;'后台数据内容'!J420</f>
        <v>#REF!</v>
      </c>
      <c r="BK420" s="11" t="e">
        <f>IF(报名表!#REF!="","根本没输入",IF(报名表!#REF!="队员",IF(报名表!#REF!="","",LOOKUP(POWER(报名表!#REF!,-1),$AU$4:$AU$47,$AS$4:$AS$47)),""))</f>
        <v>#REF!</v>
      </c>
    </row>
    <row r="421" spans="10:63" ht="13.5">
      <c r="J421" s="20" t="e">
        <f>IF(报名表!#REF!="队员",IF(报名表!#REF!="","",IF(报名表!#REF!="","",LOOKUP(POWER(报名表!#REF!,-1),'后台数据内容'!$AQ$4:$AQ$21,'后台数据内容'!$AO$4:$AO$21))),"")</f>
        <v>#REF!</v>
      </c>
      <c r="Y421" s="11" t="e">
        <f>报名表!#REF!&amp;'后台数据内容'!J421</f>
        <v>#REF!</v>
      </c>
      <c r="BK421" s="11" t="e">
        <f>IF(报名表!#REF!="","根本没输入",IF(报名表!#REF!="队员",IF(报名表!#REF!="","",LOOKUP(POWER(报名表!#REF!,-1),$AU$4:$AU$47,$AS$4:$AS$47)),""))</f>
        <v>#REF!</v>
      </c>
    </row>
    <row r="422" spans="10:63" ht="13.5">
      <c r="J422" s="20" t="e">
        <f>IF(报名表!#REF!="队员",IF(报名表!#REF!="","",IF(报名表!#REF!="","",LOOKUP(POWER(报名表!#REF!,-1),'后台数据内容'!$AQ$4:$AQ$21,'后台数据内容'!$AO$4:$AO$21))),"")</f>
        <v>#REF!</v>
      </c>
      <c r="Y422" s="11" t="e">
        <f>报名表!#REF!&amp;'后台数据内容'!J422</f>
        <v>#REF!</v>
      </c>
      <c r="BK422" s="11" t="e">
        <f>IF(报名表!#REF!="","根本没输入",IF(报名表!#REF!="队员",IF(报名表!#REF!="","",LOOKUP(POWER(报名表!#REF!,-1),$AU$4:$AU$47,$AS$4:$AS$47)),""))</f>
        <v>#REF!</v>
      </c>
    </row>
    <row r="423" spans="10:63" ht="13.5">
      <c r="J423" s="20" t="e">
        <f>IF(报名表!#REF!="队员",IF(报名表!#REF!="","",IF(报名表!#REF!="","",LOOKUP(POWER(报名表!#REF!,-1),'后台数据内容'!$AQ$4:$AQ$21,'后台数据内容'!$AO$4:$AO$21))),"")</f>
        <v>#REF!</v>
      </c>
      <c r="Y423" s="11" t="e">
        <f>报名表!#REF!&amp;'后台数据内容'!J423</f>
        <v>#REF!</v>
      </c>
      <c r="BK423" s="11" t="e">
        <f>IF(报名表!#REF!="","根本没输入",IF(报名表!#REF!="队员",IF(报名表!#REF!="","",LOOKUP(POWER(报名表!#REF!,-1),$AU$4:$AU$47,$AS$4:$AS$47)),""))</f>
        <v>#REF!</v>
      </c>
    </row>
    <row r="424" spans="10:63" ht="13.5">
      <c r="J424" s="20" t="e">
        <f>IF(报名表!#REF!="队员",IF(报名表!#REF!="","",IF(报名表!#REF!="","",LOOKUP(POWER(报名表!#REF!,-1),'后台数据内容'!$AQ$4:$AQ$21,'后台数据内容'!$AO$4:$AO$21))),"")</f>
        <v>#REF!</v>
      </c>
      <c r="Y424" s="11" t="e">
        <f>报名表!#REF!&amp;'后台数据内容'!J424</f>
        <v>#REF!</v>
      </c>
      <c r="BK424" s="11" t="e">
        <f>IF(报名表!#REF!="","根本没输入",IF(报名表!#REF!="队员",IF(报名表!#REF!="","",LOOKUP(POWER(报名表!#REF!,-1),$AU$4:$AU$47,$AS$4:$AS$47)),""))</f>
        <v>#REF!</v>
      </c>
    </row>
    <row r="425" spans="10:63" ht="13.5">
      <c r="J425" s="20" t="e">
        <f>IF(报名表!#REF!="队员",IF(报名表!#REF!="","",IF(报名表!#REF!="","",LOOKUP(POWER(报名表!#REF!,-1),'后台数据内容'!$AQ$4:$AQ$21,'后台数据内容'!$AO$4:$AO$21))),"")</f>
        <v>#REF!</v>
      </c>
      <c r="Y425" s="11" t="e">
        <f>报名表!#REF!&amp;'后台数据内容'!J425</f>
        <v>#REF!</v>
      </c>
      <c r="BK425" s="11" t="e">
        <f>IF(报名表!#REF!="","根本没输入",IF(报名表!#REF!="队员",IF(报名表!#REF!="","",LOOKUP(POWER(报名表!#REF!,-1),$AU$4:$AU$47,$AS$4:$AS$47)),""))</f>
        <v>#REF!</v>
      </c>
    </row>
    <row r="426" spans="10:63" ht="13.5">
      <c r="J426" s="20" t="e">
        <f>IF(报名表!#REF!="队员",IF(报名表!#REF!="","",IF(报名表!#REF!="","",LOOKUP(POWER(报名表!#REF!,-1),'后台数据内容'!$AQ$4:$AQ$21,'后台数据内容'!$AO$4:$AO$21))),"")</f>
        <v>#REF!</v>
      </c>
      <c r="Y426" s="11" t="e">
        <f>报名表!#REF!&amp;'后台数据内容'!J426</f>
        <v>#REF!</v>
      </c>
      <c r="BK426" s="11" t="e">
        <f>IF(报名表!#REF!="","根本没输入",IF(报名表!#REF!="队员",IF(报名表!#REF!="","",LOOKUP(POWER(报名表!#REF!,-1),$AU$4:$AU$47,$AS$4:$AS$47)),""))</f>
        <v>#REF!</v>
      </c>
    </row>
    <row r="427" spans="10:63" ht="13.5">
      <c r="J427" s="20" t="e">
        <f>IF(报名表!#REF!="队员",IF(报名表!#REF!="","",IF(报名表!#REF!="","",LOOKUP(POWER(报名表!#REF!,-1),'后台数据内容'!$AQ$4:$AQ$21,'后台数据内容'!$AO$4:$AO$21))),"")</f>
        <v>#REF!</v>
      </c>
      <c r="Y427" s="11" t="e">
        <f>报名表!#REF!&amp;'后台数据内容'!J427</f>
        <v>#REF!</v>
      </c>
      <c r="BK427" s="11" t="e">
        <f>IF(报名表!#REF!="","根本没输入",IF(报名表!#REF!="队员",IF(报名表!#REF!="","",LOOKUP(POWER(报名表!#REF!,-1),$AU$4:$AU$47,$AS$4:$AS$47)),""))</f>
        <v>#REF!</v>
      </c>
    </row>
    <row r="428" spans="10:63" ht="13.5">
      <c r="J428" s="20" t="e">
        <f>IF(报名表!#REF!="队员",IF(报名表!#REF!="","",IF(报名表!#REF!="","",LOOKUP(POWER(报名表!#REF!,-1),'后台数据内容'!$AQ$4:$AQ$21,'后台数据内容'!$AO$4:$AO$21))),"")</f>
        <v>#REF!</v>
      </c>
      <c r="Y428" s="11" t="e">
        <f>报名表!#REF!&amp;'后台数据内容'!J428</f>
        <v>#REF!</v>
      </c>
      <c r="BK428" s="11" t="e">
        <f>IF(报名表!#REF!="","根本没输入",IF(报名表!#REF!="队员",IF(报名表!#REF!="","",LOOKUP(POWER(报名表!#REF!,-1),$AU$4:$AU$47,$AS$4:$AS$47)),""))</f>
        <v>#REF!</v>
      </c>
    </row>
    <row r="429" spans="10:63" ht="13.5">
      <c r="J429" s="20" t="e">
        <f>IF(报名表!#REF!="队员",IF(报名表!#REF!="","",IF(报名表!#REF!="","",LOOKUP(POWER(报名表!#REF!,-1),'后台数据内容'!$AQ$4:$AQ$21,'后台数据内容'!$AO$4:$AO$21))),"")</f>
        <v>#REF!</v>
      </c>
      <c r="Y429" s="11" t="e">
        <f>报名表!#REF!&amp;'后台数据内容'!J429</f>
        <v>#REF!</v>
      </c>
      <c r="BK429" s="11" t="e">
        <f>IF(报名表!#REF!="","根本没输入",IF(报名表!#REF!="队员",IF(报名表!#REF!="","",LOOKUP(POWER(报名表!#REF!,-1),$AU$4:$AU$47,$AS$4:$AS$47)),""))</f>
        <v>#REF!</v>
      </c>
    </row>
    <row r="430" spans="10:63" ht="13.5">
      <c r="J430" s="20" t="e">
        <f>IF(报名表!#REF!="队员",IF(报名表!#REF!="","",IF(报名表!#REF!="","",LOOKUP(POWER(报名表!#REF!,-1),'后台数据内容'!$AQ$4:$AQ$21,'后台数据内容'!$AO$4:$AO$21))),"")</f>
        <v>#REF!</v>
      </c>
      <c r="Y430" s="11" t="e">
        <f>报名表!#REF!&amp;'后台数据内容'!J430</f>
        <v>#REF!</v>
      </c>
      <c r="BK430" s="11" t="e">
        <f>IF(报名表!#REF!="","根本没输入",IF(报名表!#REF!="队员",IF(报名表!#REF!="","",LOOKUP(POWER(报名表!#REF!,-1),$AU$4:$AU$47,$AS$4:$AS$47)),""))</f>
        <v>#REF!</v>
      </c>
    </row>
    <row r="431" spans="10:63" ht="13.5">
      <c r="J431" s="20" t="e">
        <f>IF(报名表!#REF!="队员",IF(报名表!#REF!="","",IF(报名表!#REF!="","",LOOKUP(POWER(报名表!#REF!,-1),'后台数据内容'!$AQ$4:$AQ$21,'后台数据内容'!$AO$4:$AO$21))),"")</f>
        <v>#REF!</v>
      </c>
      <c r="Y431" s="11" t="e">
        <f>报名表!#REF!&amp;'后台数据内容'!J431</f>
        <v>#REF!</v>
      </c>
      <c r="BK431" s="11" t="e">
        <f>IF(报名表!#REF!="","根本没输入",IF(报名表!#REF!="队员",IF(报名表!#REF!="","",LOOKUP(POWER(报名表!#REF!,-1),$AU$4:$AU$47,$AS$4:$AS$47)),""))</f>
        <v>#REF!</v>
      </c>
    </row>
    <row r="432" spans="10:63" ht="13.5">
      <c r="J432" s="20" t="e">
        <f>IF(报名表!#REF!="队员",IF(报名表!#REF!="","",IF(报名表!#REF!="","",LOOKUP(POWER(报名表!#REF!,-1),'后台数据内容'!$AQ$4:$AQ$21,'后台数据内容'!$AO$4:$AO$21))),"")</f>
        <v>#REF!</v>
      </c>
      <c r="Y432" s="11" t="e">
        <f>报名表!#REF!&amp;'后台数据内容'!J432</f>
        <v>#REF!</v>
      </c>
      <c r="BK432" s="11" t="e">
        <f>IF(报名表!#REF!="","根本没输入",IF(报名表!#REF!="队员",IF(报名表!#REF!="","",LOOKUP(POWER(报名表!#REF!,-1),$AU$4:$AU$47,$AS$4:$AS$47)),""))</f>
        <v>#REF!</v>
      </c>
    </row>
    <row r="433" spans="10:63" ht="13.5">
      <c r="J433" s="20" t="e">
        <f>IF(报名表!#REF!="队员",IF(报名表!#REF!="","",IF(报名表!#REF!="","",LOOKUP(POWER(报名表!#REF!,-1),'后台数据内容'!$AQ$4:$AQ$21,'后台数据内容'!$AO$4:$AO$21))),"")</f>
        <v>#REF!</v>
      </c>
      <c r="Y433" s="11" t="e">
        <f>报名表!#REF!&amp;'后台数据内容'!J433</f>
        <v>#REF!</v>
      </c>
      <c r="BK433" s="11" t="e">
        <f>IF(报名表!#REF!="","根本没输入",IF(报名表!#REF!="队员",IF(报名表!#REF!="","",LOOKUP(POWER(报名表!#REF!,-1),$AU$4:$AU$47,$AS$4:$AS$47)),""))</f>
        <v>#REF!</v>
      </c>
    </row>
    <row r="434" spans="10:63" ht="13.5">
      <c r="J434" s="20" t="e">
        <f>IF(报名表!#REF!="队员",IF(报名表!#REF!="","",IF(报名表!#REF!="","",LOOKUP(POWER(报名表!#REF!,-1),'后台数据内容'!$AQ$4:$AQ$21,'后台数据内容'!$AO$4:$AO$21))),"")</f>
        <v>#REF!</v>
      </c>
      <c r="Y434" s="11" t="e">
        <f>报名表!#REF!&amp;'后台数据内容'!J434</f>
        <v>#REF!</v>
      </c>
      <c r="BK434" s="11" t="e">
        <f>IF(报名表!#REF!="","根本没输入",IF(报名表!#REF!="队员",IF(报名表!#REF!="","",LOOKUP(POWER(报名表!#REF!,-1),$AU$4:$AU$47,$AS$4:$AS$47)),""))</f>
        <v>#REF!</v>
      </c>
    </row>
    <row r="435" spans="10:63" ht="13.5">
      <c r="J435" s="20" t="e">
        <f>IF(报名表!#REF!="队员",IF(报名表!#REF!="","",IF(报名表!#REF!="","",LOOKUP(POWER(报名表!#REF!,-1),'后台数据内容'!$AQ$4:$AQ$21,'后台数据内容'!$AO$4:$AO$21))),"")</f>
        <v>#REF!</v>
      </c>
      <c r="Y435" s="11" t="e">
        <f>报名表!#REF!&amp;'后台数据内容'!J435</f>
        <v>#REF!</v>
      </c>
      <c r="BK435" s="11" t="e">
        <f>IF(报名表!#REF!="","根本没输入",IF(报名表!#REF!="队员",IF(报名表!#REF!="","",LOOKUP(POWER(报名表!#REF!,-1),$AU$4:$AU$47,$AS$4:$AS$47)),""))</f>
        <v>#REF!</v>
      </c>
    </row>
    <row r="436" spans="10:63" ht="13.5">
      <c r="J436" s="20" t="e">
        <f>IF(报名表!#REF!="队员",IF(报名表!#REF!="","",IF(报名表!#REF!="","",LOOKUP(POWER(报名表!#REF!,-1),'后台数据内容'!$AQ$4:$AQ$21,'后台数据内容'!$AO$4:$AO$21))),"")</f>
        <v>#REF!</v>
      </c>
      <c r="Y436" s="11" t="e">
        <f>报名表!#REF!&amp;'后台数据内容'!J436</f>
        <v>#REF!</v>
      </c>
      <c r="BK436" s="11" t="e">
        <f>IF(报名表!#REF!="","根本没输入",IF(报名表!#REF!="队员",IF(报名表!#REF!="","",LOOKUP(POWER(报名表!#REF!,-1),$AU$4:$AU$47,$AS$4:$AS$47)),""))</f>
        <v>#REF!</v>
      </c>
    </row>
    <row r="437" spans="10:63" ht="13.5">
      <c r="J437" s="20" t="e">
        <f>IF(报名表!#REF!="队员",IF(报名表!#REF!="","",IF(报名表!#REF!="","",LOOKUP(POWER(报名表!#REF!,-1),'后台数据内容'!$AQ$4:$AQ$21,'后台数据内容'!$AO$4:$AO$21))),"")</f>
        <v>#REF!</v>
      </c>
      <c r="Y437" s="11" t="e">
        <f>报名表!#REF!&amp;'后台数据内容'!J437</f>
        <v>#REF!</v>
      </c>
      <c r="BK437" s="11" t="e">
        <f>IF(报名表!#REF!="","根本没输入",IF(报名表!#REF!="队员",IF(报名表!#REF!="","",LOOKUP(POWER(报名表!#REF!,-1),$AU$4:$AU$47,$AS$4:$AS$47)),""))</f>
        <v>#REF!</v>
      </c>
    </row>
    <row r="438" spans="10:63" ht="13.5">
      <c r="J438" s="20" t="e">
        <f>IF(报名表!#REF!="队员",IF(报名表!#REF!="","",IF(报名表!#REF!="","",LOOKUP(POWER(报名表!#REF!,-1),'后台数据内容'!$AQ$4:$AQ$21,'后台数据内容'!$AO$4:$AO$21))),"")</f>
        <v>#REF!</v>
      </c>
      <c r="Y438" s="11" t="e">
        <f>报名表!#REF!&amp;'后台数据内容'!J438</f>
        <v>#REF!</v>
      </c>
      <c r="BK438" s="11" t="e">
        <f>IF(报名表!#REF!="","根本没输入",IF(报名表!#REF!="队员",IF(报名表!#REF!="","",LOOKUP(POWER(报名表!#REF!,-1),$AU$4:$AU$47,$AS$4:$AS$47)),""))</f>
        <v>#REF!</v>
      </c>
    </row>
    <row r="439" spans="10:63" ht="13.5">
      <c r="J439" s="20" t="e">
        <f>IF(报名表!#REF!="队员",IF(报名表!#REF!="","",IF(报名表!#REF!="","",LOOKUP(POWER(报名表!#REF!,-1),'后台数据内容'!$AQ$4:$AQ$21,'后台数据内容'!$AO$4:$AO$21))),"")</f>
        <v>#REF!</v>
      </c>
      <c r="Y439" s="11" t="e">
        <f>报名表!#REF!&amp;'后台数据内容'!J439</f>
        <v>#REF!</v>
      </c>
      <c r="BK439" s="11" t="e">
        <f>IF(报名表!#REF!="","根本没输入",IF(报名表!#REF!="队员",IF(报名表!#REF!="","",LOOKUP(POWER(报名表!#REF!,-1),$AU$4:$AU$47,$AS$4:$AS$47)),""))</f>
        <v>#REF!</v>
      </c>
    </row>
    <row r="440" spans="10:63" ht="13.5">
      <c r="J440" s="20" t="e">
        <f>IF(报名表!#REF!="队员",IF(报名表!#REF!="","",IF(报名表!#REF!="","",LOOKUP(POWER(报名表!#REF!,-1),'后台数据内容'!$AQ$4:$AQ$21,'后台数据内容'!$AO$4:$AO$21))),"")</f>
        <v>#REF!</v>
      </c>
      <c r="Y440" s="11" t="e">
        <f>报名表!#REF!&amp;'后台数据内容'!J440</f>
        <v>#REF!</v>
      </c>
      <c r="BK440" s="11" t="e">
        <f>IF(报名表!#REF!="","根本没输入",IF(报名表!#REF!="队员",IF(报名表!#REF!="","",LOOKUP(POWER(报名表!#REF!,-1),$AU$4:$AU$47,$AS$4:$AS$47)),""))</f>
        <v>#REF!</v>
      </c>
    </row>
    <row r="441" spans="10:63" ht="13.5">
      <c r="J441" s="20" t="e">
        <f>IF(报名表!#REF!="队员",IF(报名表!#REF!="","",IF(报名表!#REF!="","",LOOKUP(POWER(报名表!#REF!,-1),'后台数据内容'!$AQ$4:$AQ$21,'后台数据内容'!$AO$4:$AO$21))),"")</f>
        <v>#REF!</v>
      </c>
      <c r="Y441" s="11" t="e">
        <f>报名表!#REF!&amp;'后台数据内容'!J441</f>
        <v>#REF!</v>
      </c>
      <c r="BK441" s="11" t="e">
        <f>IF(报名表!#REF!="","根本没输入",IF(报名表!#REF!="队员",IF(报名表!#REF!="","",LOOKUP(POWER(报名表!#REF!,-1),$AU$4:$AU$47,$AS$4:$AS$47)),""))</f>
        <v>#REF!</v>
      </c>
    </row>
    <row r="442" spans="10:63" ht="13.5">
      <c r="J442" s="20" t="e">
        <f>IF(报名表!#REF!="队员",IF(报名表!#REF!="","",IF(报名表!#REF!="","",LOOKUP(POWER(报名表!#REF!,-1),'后台数据内容'!$AQ$4:$AQ$21,'后台数据内容'!$AO$4:$AO$21))),"")</f>
        <v>#REF!</v>
      </c>
      <c r="Y442" s="11" t="e">
        <f>报名表!#REF!&amp;'后台数据内容'!J442</f>
        <v>#REF!</v>
      </c>
      <c r="BK442" s="11" t="e">
        <f>IF(报名表!#REF!="","根本没输入",IF(报名表!#REF!="队员",IF(报名表!#REF!="","",LOOKUP(POWER(报名表!#REF!,-1),$AU$4:$AU$47,$AS$4:$AS$47)),""))</f>
        <v>#REF!</v>
      </c>
    </row>
    <row r="443" spans="10:63" ht="13.5">
      <c r="J443" s="20" t="e">
        <f>IF(报名表!#REF!="队员",IF(报名表!#REF!="","",IF(报名表!#REF!="","",LOOKUP(POWER(报名表!#REF!,-1),'后台数据内容'!$AQ$4:$AQ$21,'后台数据内容'!$AO$4:$AO$21))),"")</f>
        <v>#REF!</v>
      </c>
      <c r="Y443" s="11" t="e">
        <f>报名表!#REF!&amp;'后台数据内容'!J443</f>
        <v>#REF!</v>
      </c>
      <c r="BK443" s="11" t="e">
        <f>IF(报名表!#REF!="","根本没输入",IF(报名表!#REF!="队员",IF(报名表!#REF!="","",LOOKUP(POWER(报名表!#REF!,-1),$AU$4:$AU$47,$AS$4:$AS$47)),""))</f>
        <v>#REF!</v>
      </c>
    </row>
    <row r="444" spans="10:63" ht="13.5">
      <c r="J444" s="20" t="e">
        <f>IF(报名表!#REF!="队员",IF(报名表!#REF!="","",IF(报名表!#REF!="","",LOOKUP(POWER(报名表!#REF!,-1),'后台数据内容'!$AQ$4:$AQ$21,'后台数据内容'!$AO$4:$AO$21))),"")</f>
        <v>#REF!</v>
      </c>
      <c r="Y444" s="11" t="e">
        <f>报名表!#REF!&amp;'后台数据内容'!J444</f>
        <v>#REF!</v>
      </c>
      <c r="BK444" s="11" t="e">
        <f>IF(报名表!#REF!="","根本没输入",IF(报名表!#REF!="队员",IF(报名表!#REF!="","",LOOKUP(POWER(报名表!#REF!,-1),$AU$4:$AU$47,$AS$4:$AS$47)),""))</f>
        <v>#REF!</v>
      </c>
    </row>
    <row r="445" spans="10:63" ht="13.5">
      <c r="J445" s="20" t="e">
        <f>IF(报名表!#REF!="队员",IF(报名表!#REF!="","",IF(报名表!#REF!="","",LOOKUP(POWER(报名表!#REF!,-1),'后台数据内容'!$AQ$4:$AQ$21,'后台数据内容'!$AO$4:$AO$21))),"")</f>
        <v>#REF!</v>
      </c>
      <c r="Y445" s="11" t="e">
        <f>报名表!#REF!&amp;'后台数据内容'!J445</f>
        <v>#REF!</v>
      </c>
      <c r="BK445" s="11" t="e">
        <f>IF(报名表!#REF!="","根本没输入",IF(报名表!#REF!="队员",IF(报名表!#REF!="","",LOOKUP(POWER(报名表!#REF!,-1),$AU$4:$AU$47,$AS$4:$AS$47)),""))</f>
        <v>#REF!</v>
      </c>
    </row>
    <row r="446" spans="10:63" ht="13.5">
      <c r="J446" s="20" t="e">
        <f>IF(报名表!#REF!="队员",IF(报名表!#REF!="","",IF(报名表!#REF!="","",LOOKUP(POWER(报名表!#REF!,-1),'后台数据内容'!$AQ$4:$AQ$21,'后台数据内容'!$AO$4:$AO$21))),"")</f>
        <v>#REF!</v>
      </c>
      <c r="Y446" s="11" t="e">
        <f>报名表!#REF!&amp;'后台数据内容'!J446</f>
        <v>#REF!</v>
      </c>
      <c r="BK446" s="11" t="e">
        <f>IF(报名表!#REF!="","根本没输入",IF(报名表!#REF!="队员",IF(报名表!#REF!="","",LOOKUP(POWER(报名表!#REF!,-1),$AU$4:$AU$47,$AS$4:$AS$47)),""))</f>
        <v>#REF!</v>
      </c>
    </row>
    <row r="447" spans="10:63" ht="13.5">
      <c r="J447" s="20" t="e">
        <f>IF(报名表!#REF!="队员",IF(报名表!#REF!="","",IF(报名表!#REF!="","",LOOKUP(POWER(报名表!#REF!,-1),'后台数据内容'!$AQ$4:$AQ$21,'后台数据内容'!$AO$4:$AO$21))),"")</f>
        <v>#REF!</v>
      </c>
      <c r="Y447" s="11" t="e">
        <f>报名表!#REF!&amp;'后台数据内容'!J447</f>
        <v>#REF!</v>
      </c>
      <c r="BK447" s="11" t="e">
        <f>IF(报名表!#REF!="","根本没输入",IF(报名表!#REF!="队员",IF(报名表!#REF!="","",LOOKUP(POWER(报名表!#REF!,-1),$AU$4:$AU$47,$AS$4:$AS$47)),""))</f>
        <v>#REF!</v>
      </c>
    </row>
    <row r="448" spans="10:63" ht="13.5">
      <c r="J448" s="20" t="e">
        <f>IF(报名表!#REF!="队员",IF(报名表!#REF!="","",IF(报名表!#REF!="","",LOOKUP(POWER(报名表!#REF!,-1),'后台数据内容'!$AQ$4:$AQ$21,'后台数据内容'!$AO$4:$AO$21))),"")</f>
        <v>#REF!</v>
      </c>
      <c r="Y448" s="11" t="e">
        <f>报名表!#REF!&amp;'后台数据内容'!J448</f>
        <v>#REF!</v>
      </c>
      <c r="BK448" s="11" t="e">
        <f>IF(报名表!#REF!="","根本没输入",IF(报名表!#REF!="队员",IF(报名表!#REF!="","",LOOKUP(POWER(报名表!#REF!,-1),$AU$4:$AU$47,$AS$4:$AS$47)),""))</f>
        <v>#REF!</v>
      </c>
    </row>
    <row r="449" spans="10:63" ht="13.5">
      <c r="J449" s="20" t="e">
        <f>IF(报名表!#REF!="队员",IF(报名表!#REF!="","",IF(报名表!#REF!="","",LOOKUP(POWER(报名表!#REF!,-1),'后台数据内容'!$AQ$4:$AQ$21,'后台数据内容'!$AO$4:$AO$21))),"")</f>
        <v>#REF!</v>
      </c>
      <c r="Y449" s="11" t="e">
        <f>报名表!#REF!&amp;'后台数据内容'!J449</f>
        <v>#REF!</v>
      </c>
      <c r="BK449" s="11" t="e">
        <f>IF(报名表!#REF!="","根本没输入",IF(报名表!#REF!="队员",IF(报名表!#REF!="","",LOOKUP(POWER(报名表!#REF!,-1),$AU$4:$AU$47,$AS$4:$AS$47)),""))</f>
        <v>#REF!</v>
      </c>
    </row>
    <row r="450" spans="10:63" ht="13.5">
      <c r="J450" s="20" t="e">
        <f>IF(报名表!#REF!="队员",IF(报名表!#REF!="","",IF(报名表!#REF!="","",LOOKUP(POWER(报名表!#REF!,-1),'后台数据内容'!$AQ$4:$AQ$21,'后台数据内容'!$AO$4:$AO$21))),"")</f>
        <v>#REF!</v>
      </c>
      <c r="Y450" s="11" t="e">
        <f>报名表!#REF!&amp;'后台数据内容'!J450</f>
        <v>#REF!</v>
      </c>
      <c r="BK450" s="11" t="e">
        <f>IF(报名表!#REF!="","根本没输入",IF(报名表!#REF!="队员",IF(报名表!#REF!="","",LOOKUP(POWER(报名表!#REF!,-1),$AU$4:$AU$47,$AS$4:$AS$47)),""))</f>
        <v>#REF!</v>
      </c>
    </row>
    <row r="451" spans="10:63" ht="13.5">
      <c r="J451" s="20" t="e">
        <f>IF(报名表!#REF!="队员",IF(报名表!#REF!="","",IF(报名表!#REF!="","",LOOKUP(POWER(报名表!#REF!,-1),'后台数据内容'!$AQ$4:$AQ$21,'后台数据内容'!$AO$4:$AO$21))),"")</f>
        <v>#REF!</v>
      </c>
      <c r="Y451" s="11" t="e">
        <f>报名表!#REF!&amp;'后台数据内容'!J451</f>
        <v>#REF!</v>
      </c>
      <c r="BK451" s="11" t="e">
        <f>IF(报名表!#REF!="","根本没输入",IF(报名表!#REF!="队员",IF(报名表!#REF!="","",LOOKUP(POWER(报名表!#REF!,-1),$AU$4:$AU$47,$AS$4:$AS$47)),""))</f>
        <v>#REF!</v>
      </c>
    </row>
    <row r="452" spans="10:63" ht="13.5">
      <c r="J452" s="20" t="e">
        <f>IF(报名表!#REF!="队员",IF(报名表!#REF!="","",IF(报名表!#REF!="","",LOOKUP(POWER(报名表!#REF!,-1),'后台数据内容'!$AQ$4:$AQ$21,'后台数据内容'!$AO$4:$AO$21))),"")</f>
        <v>#REF!</v>
      </c>
      <c r="Y452" s="11" t="e">
        <f>报名表!#REF!&amp;'后台数据内容'!J452</f>
        <v>#REF!</v>
      </c>
      <c r="BK452" s="11" t="e">
        <f>IF(报名表!#REF!="","根本没输入",IF(报名表!#REF!="队员",IF(报名表!#REF!="","",LOOKUP(POWER(报名表!#REF!,-1),$AU$4:$AU$47,$AS$4:$AS$47)),""))</f>
        <v>#REF!</v>
      </c>
    </row>
    <row r="453" spans="10:63" ht="13.5">
      <c r="J453" s="20" t="e">
        <f>IF(报名表!#REF!="队员",IF(报名表!#REF!="","",IF(报名表!#REF!="","",LOOKUP(POWER(报名表!#REF!,-1),'后台数据内容'!$AQ$4:$AQ$21,'后台数据内容'!$AO$4:$AO$21))),"")</f>
        <v>#REF!</v>
      </c>
      <c r="Y453" s="11" t="e">
        <f>报名表!#REF!&amp;'后台数据内容'!J453</f>
        <v>#REF!</v>
      </c>
      <c r="BK453" s="11" t="e">
        <f>IF(报名表!#REF!="","根本没输入",IF(报名表!#REF!="队员",IF(报名表!#REF!="","",LOOKUP(POWER(报名表!#REF!,-1),$AU$4:$AU$47,$AS$4:$AS$47)),""))</f>
        <v>#REF!</v>
      </c>
    </row>
    <row r="454" spans="10:63" ht="13.5">
      <c r="J454" s="20" t="e">
        <f>IF(报名表!#REF!="队员",IF(报名表!#REF!="","",IF(报名表!#REF!="","",LOOKUP(POWER(报名表!#REF!,-1),'后台数据内容'!$AQ$4:$AQ$21,'后台数据内容'!$AO$4:$AO$21))),"")</f>
        <v>#REF!</v>
      </c>
      <c r="Y454" s="11" t="e">
        <f>报名表!#REF!&amp;'后台数据内容'!J454</f>
        <v>#REF!</v>
      </c>
      <c r="BK454" s="11" t="e">
        <f>IF(报名表!#REF!="","根本没输入",IF(报名表!#REF!="队员",IF(报名表!#REF!="","",LOOKUP(POWER(报名表!#REF!,-1),$AU$4:$AU$47,$AS$4:$AS$47)),""))</f>
        <v>#REF!</v>
      </c>
    </row>
    <row r="455" spans="10:63" ht="13.5">
      <c r="J455" s="20" t="e">
        <f>IF(报名表!#REF!="队员",IF(报名表!#REF!="","",IF(报名表!#REF!="","",LOOKUP(POWER(报名表!#REF!,-1),'后台数据内容'!$AQ$4:$AQ$21,'后台数据内容'!$AO$4:$AO$21))),"")</f>
        <v>#REF!</v>
      </c>
      <c r="Y455" s="11" t="e">
        <f>报名表!#REF!&amp;'后台数据内容'!J455</f>
        <v>#REF!</v>
      </c>
      <c r="BK455" s="11" t="e">
        <f>IF(报名表!#REF!="","根本没输入",IF(报名表!#REF!="队员",IF(报名表!#REF!="","",LOOKUP(POWER(报名表!#REF!,-1),$AU$4:$AU$47,$AS$4:$AS$47)),""))</f>
        <v>#REF!</v>
      </c>
    </row>
    <row r="456" spans="10:63" ht="13.5">
      <c r="J456" s="20" t="e">
        <f>IF(报名表!#REF!="队员",IF(报名表!#REF!="","",IF(报名表!#REF!="","",LOOKUP(POWER(报名表!#REF!,-1),'后台数据内容'!$AQ$4:$AQ$21,'后台数据内容'!$AO$4:$AO$21))),"")</f>
        <v>#REF!</v>
      </c>
      <c r="Y456" s="11" t="e">
        <f>报名表!#REF!&amp;'后台数据内容'!J456</f>
        <v>#REF!</v>
      </c>
      <c r="BK456" s="11" t="e">
        <f>IF(报名表!#REF!="","根本没输入",IF(报名表!#REF!="队员",IF(报名表!#REF!="","",LOOKUP(POWER(报名表!#REF!,-1),$AU$4:$AU$47,$AS$4:$AS$47)),""))</f>
        <v>#REF!</v>
      </c>
    </row>
    <row r="457" spans="10:63" ht="13.5">
      <c r="J457" s="20" t="e">
        <f>IF(报名表!#REF!="队员",IF(报名表!#REF!="","",IF(报名表!#REF!="","",LOOKUP(POWER(报名表!#REF!,-1),'后台数据内容'!$AQ$4:$AQ$21,'后台数据内容'!$AO$4:$AO$21))),"")</f>
        <v>#REF!</v>
      </c>
      <c r="Y457" s="11" t="e">
        <f>报名表!#REF!&amp;'后台数据内容'!J457</f>
        <v>#REF!</v>
      </c>
      <c r="BK457" s="11" t="e">
        <f>IF(报名表!#REF!="","根本没输入",IF(报名表!#REF!="队员",IF(报名表!#REF!="","",LOOKUP(POWER(报名表!#REF!,-1),$AU$4:$AU$47,$AS$4:$AS$47)),""))</f>
        <v>#REF!</v>
      </c>
    </row>
    <row r="458" spans="10:63" ht="13.5">
      <c r="J458" s="20" t="e">
        <f>IF(报名表!#REF!="队员",IF(报名表!#REF!="","",IF(报名表!#REF!="","",LOOKUP(POWER(报名表!#REF!,-1),'后台数据内容'!$AQ$4:$AQ$21,'后台数据内容'!$AO$4:$AO$21))),"")</f>
        <v>#REF!</v>
      </c>
      <c r="Y458" s="11" t="e">
        <f>报名表!#REF!&amp;'后台数据内容'!J458</f>
        <v>#REF!</v>
      </c>
      <c r="BK458" s="11" t="e">
        <f>IF(报名表!#REF!="","根本没输入",IF(报名表!#REF!="队员",IF(报名表!#REF!="","",LOOKUP(POWER(报名表!#REF!,-1),$AU$4:$AU$47,$AS$4:$AS$47)),""))</f>
        <v>#REF!</v>
      </c>
    </row>
    <row r="459" spans="10:63" ht="13.5">
      <c r="J459" s="20" t="e">
        <f>IF(报名表!#REF!="队员",IF(报名表!#REF!="","",IF(报名表!#REF!="","",LOOKUP(POWER(报名表!#REF!,-1),'后台数据内容'!$AQ$4:$AQ$21,'后台数据内容'!$AO$4:$AO$21))),"")</f>
        <v>#REF!</v>
      </c>
      <c r="Y459" s="11" t="e">
        <f>报名表!#REF!&amp;'后台数据内容'!J459</f>
        <v>#REF!</v>
      </c>
      <c r="BK459" s="11" t="e">
        <f>IF(报名表!#REF!="","根本没输入",IF(报名表!#REF!="队员",IF(报名表!#REF!="","",LOOKUP(POWER(报名表!#REF!,-1),$AU$4:$AU$47,$AS$4:$AS$47)),""))</f>
        <v>#REF!</v>
      </c>
    </row>
    <row r="460" spans="10:63" ht="13.5">
      <c r="J460" s="20" t="e">
        <f>IF(报名表!#REF!="队员",IF(报名表!#REF!="","",IF(报名表!#REF!="","",LOOKUP(POWER(报名表!#REF!,-1),'后台数据内容'!$AQ$4:$AQ$21,'后台数据内容'!$AO$4:$AO$21))),"")</f>
        <v>#REF!</v>
      </c>
      <c r="Y460" s="11" t="e">
        <f>报名表!#REF!&amp;'后台数据内容'!J460</f>
        <v>#REF!</v>
      </c>
      <c r="BK460" s="11" t="e">
        <f>IF(报名表!#REF!="","根本没输入",IF(报名表!#REF!="队员",IF(报名表!#REF!="","",LOOKUP(POWER(报名表!#REF!,-1),$AU$4:$AU$47,$AS$4:$AS$47)),""))</f>
        <v>#REF!</v>
      </c>
    </row>
    <row r="461" spans="10:63" ht="13.5">
      <c r="J461" s="20" t="e">
        <f>IF(报名表!#REF!="队员",IF(报名表!#REF!="","",IF(报名表!#REF!="","",LOOKUP(POWER(报名表!#REF!,-1),'后台数据内容'!$AQ$4:$AQ$21,'后台数据内容'!$AO$4:$AO$21))),"")</f>
        <v>#REF!</v>
      </c>
      <c r="Y461" s="11" t="e">
        <f>报名表!#REF!&amp;'后台数据内容'!J461</f>
        <v>#REF!</v>
      </c>
      <c r="BK461" s="11" t="e">
        <f>IF(报名表!#REF!="","根本没输入",IF(报名表!#REF!="队员",IF(报名表!#REF!="","",LOOKUP(POWER(报名表!#REF!,-1),$AU$4:$AU$47,$AS$4:$AS$47)),""))</f>
        <v>#REF!</v>
      </c>
    </row>
    <row r="462" spans="10:63" ht="13.5">
      <c r="J462" s="20" t="e">
        <f>IF(报名表!#REF!="队员",IF(报名表!#REF!="","",IF(报名表!#REF!="","",LOOKUP(POWER(报名表!#REF!,-1),'后台数据内容'!$AQ$4:$AQ$21,'后台数据内容'!$AO$4:$AO$21))),"")</f>
        <v>#REF!</v>
      </c>
      <c r="Y462" s="11" t="e">
        <f>报名表!#REF!&amp;'后台数据内容'!J462</f>
        <v>#REF!</v>
      </c>
      <c r="BK462" s="11" t="e">
        <f>IF(报名表!#REF!="","根本没输入",IF(报名表!#REF!="队员",IF(报名表!#REF!="","",LOOKUP(POWER(报名表!#REF!,-1),$AU$4:$AU$47,$AS$4:$AS$47)),""))</f>
        <v>#REF!</v>
      </c>
    </row>
    <row r="463" spans="10:63" ht="13.5">
      <c r="J463" s="20" t="e">
        <f>IF(报名表!#REF!="队员",IF(报名表!#REF!="","",IF(报名表!#REF!="","",LOOKUP(POWER(报名表!#REF!,-1),'后台数据内容'!$AQ$4:$AQ$21,'后台数据内容'!$AO$4:$AO$21))),"")</f>
        <v>#REF!</v>
      </c>
      <c r="Y463" s="11" t="e">
        <f>报名表!#REF!&amp;'后台数据内容'!J463</f>
        <v>#REF!</v>
      </c>
      <c r="BK463" s="11" t="e">
        <f>IF(报名表!#REF!="","根本没输入",IF(报名表!#REF!="队员",IF(报名表!#REF!="","",LOOKUP(POWER(报名表!#REF!,-1),$AU$4:$AU$47,$AS$4:$AS$47)),""))</f>
        <v>#REF!</v>
      </c>
    </row>
    <row r="464" spans="10:63" ht="13.5">
      <c r="J464" s="20" t="e">
        <f>IF(报名表!#REF!="队员",IF(报名表!#REF!="","",IF(报名表!#REF!="","",LOOKUP(POWER(报名表!#REF!,-1),'后台数据内容'!$AQ$4:$AQ$21,'后台数据内容'!$AO$4:$AO$21))),"")</f>
        <v>#REF!</v>
      </c>
      <c r="Y464" s="11" t="e">
        <f>报名表!#REF!&amp;'后台数据内容'!J464</f>
        <v>#REF!</v>
      </c>
      <c r="BK464" s="11" t="e">
        <f>IF(报名表!#REF!="","根本没输入",IF(报名表!#REF!="队员",IF(报名表!#REF!="","",LOOKUP(POWER(报名表!#REF!,-1),$AU$4:$AU$47,$AS$4:$AS$47)),""))</f>
        <v>#REF!</v>
      </c>
    </row>
    <row r="465" spans="10:63" ht="13.5">
      <c r="J465" s="20" t="e">
        <f>IF(报名表!#REF!="队员",IF(报名表!#REF!="","",IF(报名表!#REF!="","",LOOKUP(POWER(报名表!#REF!,-1),'后台数据内容'!$AQ$4:$AQ$21,'后台数据内容'!$AO$4:$AO$21))),"")</f>
        <v>#REF!</v>
      </c>
      <c r="Y465" s="11" t="e">
        <f>报名表!#REF!&amp;'后台数据内容'!J465</f>
        <v>#REF!</v>
      </c>
      <c r="BK465" s="11" t="e">
        <f>IF(报名表!#REF!="","根本没输入",IF(报名表!#REF!="队员",IF(报名表!#REF!="","",LOOKUP(POWER(报名表!#REF!,-1),$AU$4:$AU$47,$AS$4:$AS$47)),""))</f>
        <v>#REF!</v>
      </c>
    </row>
    <row r="466" spans="10:63" ht="13.5">
      <c r="J466" s="20" t="e">
        <f>IF(报名表!#REF!="队员",IF(报名表!#REF!="","",IF(报名表!#REF!="","",LOOKUP(POWER(报名表!#REF!,-1),'后台数据内容'!$AQ$4:$AQ$21,'后台数据内容'!$AO$4:$AO$21))),"")</f>
        <v>#REF!</v>
      </c>
      <c r="Y466" s="11" t="e">
        <f>报名表!#REF!&amp;'后台数据内容'!J466</f>
        <v>#REF!</v>
      </c>
      <c r="BK466" s="11" t="e">
        <f>IF(报名表!#REF!="","根本没输入",IF(报名表!#REF!="队员",IF(报名表!#REF!="","",LOOKUP(POWER(报名表!#REF!,-1),$AU$4:$AU$47,$AS$4:$AS$47)),""))</f>
        <v>#REF!</v>
      </c>
    </row>
    <row r="467" spans="10:63" ht="13.5">
      <c r="J467" s="20" t="e">
        <f>IF(报名表!#REF!="队员",IF(报名表!#REF!="","",IF(报名表!#REF!="","",LOOKUP(POWER(报名表!#REF!,-1),'后台数据内容'!$AQ$4:$AQ$21,'后台数据内容'!$AO$4:$AO$21))),"")</f>
        <v>#REF!</v>
      </c>
      <c r="Y467" s="11" t="e">
        <f>报名表!#REF!&amp;'后台数据内容'!J467</f>
        <v>#REF!</v>
      </c>
      <c r="BK467" s="11" t="e">
        <f>IF(报名表!#REF!="","根本没输入",IF(报名表!#REF!="队员",IF(报名表!#REF!="","",LOOKUP(POWER(报名表!#REF!,-1),$AU$4:$AU$47,$AS$4:$AS$47)),""))</f>
        <v>#REF!</v>
      </c>
    </row>
    <row r="468" spans="10:63" ht="13.5">
      <c r="J468" s="20" t="e">
        <f>IF(报名表!#REF!="队员",IF(报名表!#REF!="","",IF(报名表!#REF!="","",LOOKUP(POWER(报名表!#REF!,-1),'后台数据内容'!$AQ$4:$AQ$21,'后台数据内容'!$AO$4:$AO$21))),"")</f>
        <v>#REF!</v>
      </c>
      <c r="Y468" s="11" t="e">
        <f>报名表!#REF!&amp;'后台数据内容'!J468</f>
        <v>#REF!</v>
      </c>
      <c r="BK468" s="11" t="e">
        <f>IF(报名表!#REF!="","根本没输入",IF(报名表!#REF!="队员",IF(报名表!#REF!="","",LOOKUP(POWER(报名表!#REF!,-1),$AU$4:$AU$47,$AS$4:$AS$47)),""))</f>
        <v>#REF!</v>
      </c>
    </row>
    <row r="469" spans="10:63" ht="13.5">
      <c r="J469" s="20" t="e">
        <f>IF(报名表!#REF!="队员",IF(报名表!#REF!="","",IF(报名表!#REF!="","",LOOKUP(POWER(报名表!#REF!,-1),'后台数据内容'!$AQ$4:$AQ$21,'后台数据内容'!$AO$4:$AO$21))),"")</f>
        <v>#REF!</v>
      </c>
      <c r="Y469" s="11" t="e">
        <f>报名表!#REF!&amp;'后台数据内容'!J469</f>
        <v>#REF!</v>
      </c>
      <c r="BK469" s="11" t="e">
        <f>IF(报名表!#REF!="","根本没输入",IF(报名表!#REF!="队员",IF(报名表!#REF!="","",LOOKUP(POWER(报名表!#REF!,-1),$AU$4:$AU$47,$AS$4:$AS$47)),""))</f>
        <v>#REF!</v>
      </c>
    </row>
    <row r="470" spans="10:63" ht="13.5">
      <c r="J470" s="20" t="e">
        <f>IF(报名表!#REF!="队员",IF(报名表!#REF!="","",IF(报名表!#REF!="","",LOOKUP(POWER(报名表!#REF!,-1),'后台数据内容'!$AQ$4:$AQ$21,'后台数据内容'!$AO$4:$AO$21))),"")</f>
        <v>#REF!</v>
      </c>
      <c r="Y470" s="11" t="e">
        <f>报名表!#REF!&amp;'后台数据内容'!J470</f>
        <v>#REF!</v>
      </c>
      <c r="BK470" s="11" t="e">
        <f>IF(报名表!#REF!="","根本没输入",IF(报名表!#REF!="队员",IF(报名表!#REF!="","",LOOKUP(POWER(报名表!#REF!,-1),$AU$4:$AU$47,$AS$4:$AS$47)),""))</f>
        <v>#REF!</v>
      </c>
    </row>
    <row r="471" spans="10:63" ht="13.5">
      <c r="J471" s="20" t="e">
        <f>IF(报名表!#REF!="队员",IF(报名表!#REF!="","",IF(报名表!#REF!="","",LOOKUP(POWER(报名表!#REF!,-1),'后台数据内容'!$AQ$4:$AQ$21,'后台数据内容'!$AO$4:$AO$21))),"")</f>
        <v>#REF!</v>
      </c>
      <c r="Y471" s="11" t="e">
        <f>报名表!#REF!&amp;'后台数据内容'!J471</f>
        <v>#REF!</v>
      </c>
      <c r="BK471" s="11" t="e">
        <f>IF(报名表!#REF!="","根本没输入",IF(报名表!#REF!="队员",IF(报名表!#REF!="","",LOOKUP(POWER(报名表!#REF!,-1),$AU$4:$AU$47,$AS$4:$AS$47)),""))</f>
        <v>#REF!</v>
      </c>
    </row>
    <row r="472" spans="10:63" ht="13.5">
      <c r="J472" s="20" t="e">
        <f>IF(报名表!#REF!="队员",IF(报名表!#REF!="","",IF(报名表!#REF!="","",LOOKUP(POWER(报名表!#REF!,-1),'后台数据内容'!$AQ$4:$AQ$21,'后台数据内容'!$AO$4:$AO$21))),"")</f>
        <v>#REF!</v>
      </c>
      <c r="Y472" s="11" t="e">
        <f>报名表!#REF!&amp;'后台数据内容'!J472</f>
        <v>#REF!</v>
      </c>
      <c r="BK472" s="11" t="e">
        <f>IF(报名表!#REF!="","根本没输入",IF(报名表!#REF!="队员",IF(报名表!#REF!="","",LOOKUP(POWER(报名表!#REF!,-1),$AU$4:$AU$47,$AS$4:$AS$47)),""))</f>
        <v>#REF!</v>
      </c>
    </row>
    <row r="473" spans="10:63" ht="13.5">
      <c r="J473" s="20" t="e">
        <f>IF(报名表!#REF!="队员",IF(报名表!#REF!="","",IF(报名表!#REF!="","",LOOKUP(POWER(报名表!#REF!,-1),'后台数据内容'!$AQ$4:$AQ$21,'后台数据内容'!$AO$4:$AO$21))),"")</f>
        <v>#REF!</v>
      </c>
      <c r="Y473" s="11" t="e">
        <f>报名表!#REF!&amp;'后台数据内容'!J473</f>
        <v>#REF!</v>
      </c>
      <c r="BK473" s="11" t="e">
        <f>IF(报名表!#REF!="","根本没输入",IF(报名表!#REF!="队员",IF(报名表!#REF!="","",LOOKUP(POWER(报名表!#REF!,-1),$AU$4:$AU$47,$AS$4:$AS$47)),""))</f>
        <v>#REF!</v>
      </c>
    </row>
    <row r="474" spans="10:63" ht="13.5">
      <c r="J474" s="20" t="e">
        <f>IF(报名表!#REF!="队员",IF(报名表!#REF!="","",IF(报名表!#REF!="","",LOOKUP(POWER(报名表!#REF!,-1),'后台数据内容'!$AQ$4:$AQ$21,'后台数据内容'!$AO$4:$AO$21))),"")</f>
        <v>#REF!</v>
      </c>
      <c r="Y474" s="11" t="e">
        <f>报名表!#REF!&amp;'后台数据内容'!J474</f>
        <v>#REF!</v>
      </c>
      <c r="BK474" s="11" t="e">
        <f>IF(报名表!#REF!="","根本没输入",IF(报名表!#REF!="队员",IF(报名表!#REF!="","",LOOKUP(POWER(报名表!#REF!,-1),$AU$4:$AU$47,$AS$4:$AS$47)),""))</f>
        <v>#REF!</v>
      </c>
    </row>
    <row r="475" spans="10:63" ht="13.5">
      <c r="J475" s="20" t="e">
        <f>IF(报名表!#REF!="队员",IF(报名表!#REF!="","",IF(报名表!#REF!="","",LOOKUP(POWER(报名表!#REF!,-1),'后台数据内容'!$AQ$4:$AQ$21,'后台数据内容'!$AO$4:$AO$21))),"")</f>
        <v>#REF!</v>
      </c>
      <c r="Y475" s="11" t="e">
        <f>报名表!#REF!&amp;'后台数据内容'!J475</f>
        <v>#REF!</v>
      </c>
      <c r="BK475" s="11" t="e">
        <f>IF(报名表!#REF!="","根本没输入",IF(报名表!#REF!="队员",IF(报名表!#REF!="","",LOOKUP(POWER(报名表!#REF!,-1),$AU$4:$AU$47,$AS$4:$AS$47)),""))</f>
        <v>#REF!</v>
      </c>
    </row>
    <row r="476" spans="10:63" ht="13.5">
      <c r="J476" s="20" t="e">
        <f>IF(报名表!#REF!="队员",IF(报名表!#REF!="","",IF(报名表!#REF!="","",LOOKUP(POWER(报名表!#REF!,-1),'后台数据内容'!$AQ$4:$AQ$21,'后台数据内容'!$AO$4:$AO$21))),"")</f>
        <v>#REF!</v>
      </c>
      <c r="Y476" s="11" t="e">
        <f>报名表!#REF!&amp;'后台数据内容'!J476</f>
        <v>#REF!</v>
      </c>
      <c r="BK476" s="11" t="e">
        <f>IF(报名表!#REF!="","根本没输入",IF(报名表!#REF!="队员",IF(报名表!#REF!="","",LOOKUP(POWER(报名表!#REF!,-1),$AU$4:$AU$47,$AS$4:$AS$47)),""))</f>
        <v>#REF!</v>
      </c>
    </row>
    <row r="477" spans="10:63" ht="13.5">
      <c r="J477" s="20" t="e">
        <f>IF(报名表!#REF!="队员",IF(报名表!#REF!="","",IF(报名表!#REF!="","",LOOKUP(POWER(报名表!#REF!,-1),'后台数据内容'!$AQ$4:$AQ$21,'后台数据内容'!$AO$4:$AO$21))),"")</f>
        <v>#REF!</v>
      </c>
      <c r="Y477" s="11" t="e">
        <f>报名表!#REF!&amp;'后台数据内容'!J477</f>
        <v>#REF!</v>
      </c>
      <c r="BK477" s="11" t="e">
        <f>IF(报名表!#REF!="","根本没输入",IF(报名表!#REF!="队员",IF(报名表!#REF!="","",LOOKUP(POWER(报名表!#REF!,-1),$AU$4:$AU$47,$AS$4:$AS$47)),""))</f>
        <v>#REF!</v>
      </c>
    </row>
    <row r="478" spans="10:63" ht="13.5">
      <c r="J478" s="20" t="e">
        <f>IF(报名表!#REF!="队员",IF(报名表!#REF!="","",IF(报名表!#REF!="","",LOOKUP(POWER(报名表!#REF!,-1),'后台数据内容'!$AQ$4:$AQ$21,'后台数据内容'!$AO$4:$AO$21))),"")</f>
        <v>#REF!</v>
      </c>
      <c r="Y478" s="11" t="e">
        <f>报名表!#REF!&amp;'后台数据内容'!J478</f>
        <v>#REF!</v>
      </c>
      <c r="BK478" s="11" t="e">
        <f>IF(报名表!#REF!="","根本没输入",IF(报名表!#REF!="队员",IF(报名表!#REF!="","",LOOKUP(POWER(报名表!#REF!,-1),$AU$4:$AU$47,$AS$4:$AS$47)),""))</f>
        <v>#REF!</v>
      </c>
    </row>
    <row r="479" spans="10:63" ht="13.5">
      <c r="J479" s="20" t="e">
        <f>IF(报名表!#REF!="队员",IF(报名表!#REF!="","",IF(报名表!#REF!="","",LOOKUP(POWER(报名表!#REF!,-1),'后台数据内容'!$AQ$4:$AQ$21,'后台数据内容'!$AO$4:$AO$21))),"")</f>
        <v>#REF!</v>
      </c>
      <c r="Y479" s="11" t="e">
        <f>报名表!#REF!&amp;'后台数据内容'!J479</f>
        <v>#REF!</v>
      </c>
      <c r="BK479" s="11" t="e">
        <f>IF(报名表!#REF!="","根本没输入",IF(报名表!#REF!="队员",IF(报名表!#REF!="","",LOOKUP(POWER(报名表!#REF!,-1),$AU$4:$AU$47,$AS$4:$AS$47)),""))</f>
        <v>#REF!</v>
      </c>
    </row>
    <row r="480" spans="10:63" ht="13.5">
      <c r="J480" s="20" t="e">
        <f>IF(报名表!#REF!="队员",IF(报名表!#REF!="","",IF(报名表!#REF!="","",LOOKUP(POWER(报名表!#REF!,-1),'后台数据内容'!$AQ$4:$AQ$21,'后台数据内容'!$AO$4:$AO$21))),"")</f>
        <v>#REF!</v>
      </c>
      <c r="Y480" s="11" t="e">
        <f>报名表!#REF!&amp;'后台数据内容'!J480</f>
        <v>#REF!</v>
      </c>
      <c r="BK480" s="11" t="e">
        <f>IF(报名表!#REF!="","根本没输入",IF(报名表!#REF!="队员",IF(报名表!#REF!="","",LOOKUP(POWER(报名表!#REF!,-1),$AU$4:$AU$47,$AS$4:$AS$47)),""))</f>
        <v>#REF!</v>
      </c>
    </row>
    <row r="481" spans="10:63" ht="13.5">
      <c r="J481" s="20" t="e">
        <f>IF(报名表!#REF!="队员",IF(报名表!#REF!="","",IF(报名表!#REF!="","",LOOKUP(POWER(报名表!#REF!,-1),'后台数据内容'!$AQ$4:$AQ$21,'后台数据内容'!$AO$4:$AO$21))),"")</f>
        <v>#REF!</v>
      </c>
      <c r="Y481" s="11" t="e">
        <f>报名表!#REF!&amp;'后台数据内容'!J481</f>
        <v>#REF!</v>
      </c>
      <c r="BK481" s="11" t="e">
        <f>IF(报名表!#REF!="","根本没输入",IF(报名表!#REF!="队员",IF(报名表!#REF!="","",LOOKUP(POWER(报名表!#REF!,-1),$AU$4:$AU$47,$AS$4:$AS$47)),""))</f>
        <v>#REF!</v>
      </c>
    </row>
    <row r="482" spans="10:63" ht="13.5">
      <c r="J482" s="20" t="e">
        <f>IF(报名表!#REF!="队员",IF(报名表!#REF!="","",IF(报名表!#REF!="","",LOOKUP(POWER(报名表!#REF!,-1),'后台数据内容'!$AQ$4:$AQ$21,'后台数据内容'!$AO$4:$AO$21))),"")</f>
        <v>#REF!</v>
      </c>
      <c r="Y482" s="11" t="e">
        <f>报名表!#REF!&amp;'后台数据内容'!J482</f>
        <v>#REF!</v>
      </c>
      <c r="BK482" s="11" t="e">
        <f>IF(报名表!#REF!="","根本没输入",IF(报名表!#REF!="队员",IF(报名表!#REF!="","",LOOKUP(POWER(报名表!#REF!,-1),$AU$4:$AU$47,$AS$4:$AS$47)),""))</f>
        <v>#REF!</v>
      </c>
    </row>
    <row r="483" spans="10:63" ht="13.5">
      <c r="J483" s="20" t="e">
        <f>IF(报名表!#REF!="队员",IF(报名表!#REF!="","",IF(报名表!#REF!="","",LOOKUP(POWER(报名表!#REF!,-1),'后台数据内容'!$AQ$4:$AQ$21,'后台数据内容'!$AO$4:$AO$21))),"")</f>
        <v>#REF!</v>
      </c>
      <c r="Y483" s="11" t="e">
        <f>报名表!#REF!&amp;'后台数据内容'!J483</f>
        <v>#REF!</v>
      </c>
      <c r="BK483" s="11" t="e">
        <f>IF(报名表!#REF!="","根本没输入",IF(报名表!#REF!="队员",IF(报名表!#REF!="","",LOOKUP(POWER(报名表!#REF!,-1),$AU$4:$AU$47,$AS$4:$AS$47)),""))</f>
        <v>#REF!</v>
      </c>
    </row>
    <row r="484" spans="10:63" ht="13.5">
      <c r="J484" s="20" t="e">
        <f>IF(报名表!#REF!="队员",IF(报名表!#REF!="","",IF(报名表!#REF!="","",LOOKUP(POWER(报名表!#REF!,-1),'后台数据内容'!$AQ$4:$AQ$21,'后台数据内容'!$AO$4:$AO$21))),"")</f>
        <v>#REF!</v>
      </c>
      <c r="Y484" s="11" t="e">
        <f>报名表!#REF!&amp;'后台数据内容'!J484</f>
        <v>#REF!</v>
      </c>
      <c r="BK484" s="11" t="e">
        <f>IF(报名表!#REF!="","根本没输入",IF(报名表!#REF!="队员",IF(报名表!#REF!="","",LOOKUP(POWER(报名表!#REF!,-1),$AU$4:$AU$47,$AS$4:$AS$47)),""))</f>
        <v>#REF!</v>
      </c>
    </row>
    <row r="485" spans="10:63" ht="13.5">
      <c r="J485" s="20" t="e">
        <f>IF(报名表!#REF!="队员",IF(报名表!#REF!="","",IF(报名表!#REF!="","",LOOKUP(POWER(报名表!#REF!,-1),'后台数据内容'!$AQ$4:$AQ$21,'后台数据内容'!$AO$4:$AO$21))),"")</f>
        <v>#REF!</v>
      </c>
      <c r="Y485" s="11" t="e">
        <f>报名表!#REF!&amp;'后台数据内容'!J485</f>
        <v>#REF!</v>
      </c>
      <c r="BK485" s="11" t="e">
        <f>IF(报名表!#REF!="","根本没输入",IF(报名表!#REF!="队员",IF(报名表!#REF!="","",LOOKUP(POWER(报名表!#REF!,-1),$AU$4:$AU$47,$AS$4:$AS$47)),""))</f>
        <v>#REF!</v>
      </c>
    </row>
    <row r="486" spans="10:63" ht="13.5">
      <c r="J486" s="20" t="e">
        <f>IF(报名表!#REF!="队员",IF(报名表!#REF!="","",IF(报名表!#REF!="","",LOOKUP(POWER(报名表!#REF!,-1),'后台数据内容'!$AQ$4:$AQ$21,'后台数据内容'!$AO$4:$AO$21))),"")</f>
        <v>#REF!</v>
      </c>
      <c r="Y486" s="11" t="e">
        <f>报名表!#REF!&amp;'后台数据内容'!J486</f>
        <v>#REF!</v>
      </c>
      <c r="BK486" s="11" t="e">
        <f>IF(报名表!#REF!="","根本没输入",IF(报名表!#REF!="队员",IF(报名表!#REF!="","",LOOKUP(POWER(报名表!#REF!,-1),$AU$4:$AU$47,$AS$4:$AS$47)),""))</f>
        <v>#REF!</v>
      </c>
    </row>
    <row r="487" spans="10:63" ht="13.5">
      <c r="J487" s="20" t="e">
        <f>IF(报名表!#REF!="队员",IF(报名表!#REF!="","",IF(报名表!#REF!="","",LOOKUP(POWER(报名表!#REF!,-1),'后台数据内容'!$AQ$4:$AQ$21,'后台数据内容'!$AO$4:$AO$21))),"")</f>
        <v>#REF!</v>
      </c>
      <c r="Y487" s="11" t="e">
        <f>报名表!#REF!&amp;'后台数据内容'!J487</f>
        <v>#REF!</v>
      </c>
      <c r="BK487" s="11" t="e">
        <f>IF(报名表!#REF!="","根本没输入",IF(报名表!#REF!="队员",IF(报名表!#REF!="","",LOOKUP(POWER(报名表!#REF!,-1),$AU$4:$AU$47,$AS$4:$AS$47)),""))</f>
        <v>#REF!</v>
      </c>
    </row>
    <row r="488" spans="10:63" ht="13.5">
      <c r="J488" s="20" t="e">
        <f>IF(报名表!#REF!="队员",IF(报名表!#REF!="","",IF(报名表!#REF!="","",LOOKUP(POWER(报名表!#REF!,-1),'后台数据内容'!$AQ$4:$AQ$21,'后台数据内容'!$AO$4:$AO$21))),"")</f>
        <v>#REF!</v>
      </c>
      <c r="Y488" s="11" t="e">
        <f>报名表!#REF!&amp;'后台数据内容'!J488</f>
        <v>#REF!</v>
      </c>
      <c r="BK488" s="11" t="e">
        <f>IF(报名表!#REF!="","根本没输入",IF(报名表!#REF!="队员",IF(报名表!#REF!="","",LOOKUP(POWER(报名表!#REF!,-1),$AU$4:$AU$47,$AS$4:$AS$47)),""))</f>
        <v>#REF!</v>
      </c>
    </row>
    <row r="489" spans="10:63" ht="13.5">
      <c r="J489" s="20" t="e">
        <f>IF(报名表!#REF!="队员",IF(报名表!#REF!="","",IF(报名表!#REF!="","",LOOKUP(POWER(报名表!#REF!,-1),'后台数据内容'!$AQ$4:$AQ$21,'后台数据内容'!$AO$4:$AO$21))),"")</f>
        <v>#REF!</v>
      </c>
      <c r="Y489" s="11" t="e">
        <f>报名表!#REF!&amp;'后台数据内容'!J489</f>
        <v>#REF!</v>
      </c>
      <c r="BK489" s="11" t="e">
        <f>IF(报名表!#REF!="","根本没输入",IF(报名表!#REF!="队员",IF(报名表!#REF!="","",LOOKUP(POWER(报名表!#REF!,-1),$AU$4:$AU$47,$AS$4:$AS$47)),""))</f>
        <v>#REF!</v>
      </c>
    </row>
    <row r="490" spans="10:63" ht="13.5">
      <c r="J490" s="20" t="e">
        <f>IF(报名表!#REF!="队员",IF(报名表!#REF!="","",IF(报名表!#REF!="","",LOOKUP(POWER(报名表!#REF!,-1),'后台数据内容'!$AQ$4:$AQ$21,'后台数据内容'!$AO$4:$AO$21))),"")</f>
        <v>#REF!</v>
      </c>
      <c r="Y490" s="11" t="e">
        <f>报名表!#REF!&amp;'后台数据内容'!J490</f>
        <v>#REF!</v>
      </c>
      <c r="BK490" s="11" t="e">
        <f>IF(报名表!#REF!="","根本没输入",IF(报名表!#REF!="队员",IF(报名表!#REF!="","",LOOKUP(POWER(报名表!#REF!,-1),$AU$4:$AU$47,$AS$4:$AS$47)),""))</f>
        <v>#REF!</v>
      </c>
    </row>
    <row r="491" spans="10:63" ht="13.5">
      <c r="J491" s="20" t="e">
        <f>IF(报名表!#REF!="队员",IF(报名表!#REF!="","",IF(报名表!#REF!="","",LOOKUP(POWER(报名表!#REF!,-1),'后台数据内容'!$AQ$4:$AQ$21,'后台数据内容'!$AO$4:$AO$21))),"")</f>
        <v>#REF!</v>
      </c>
      <c r="Y491" s="11" t="e">
        <f>报名表!#REF!&amp;'后台数据内容'!J491</f>
        <v>#REF!</v>
      </c>
      <c r="BK491" s="11" t="e">
        <f>IF(报名表!#REF!="","根本没输入",IF(报名表!#REF!="队员",IF(报名表!#REF!="","",LOOKUP(POWER(报名表!#REF!,-1),$AU$4:$AU$47,$AS$4:$AS$47)),""))</f>
        <v>#REF!</v>
      </c>
    </row>
    <row r="492" spans="10:63" ht="13.5">
      <c r="J492" s="20" t="e">
        <f>IF(报名表!#REF!="队员",IF(报名表!#REF!="","",IF(报名表!#REF!="","",LOOKUP(POWER(报名表!#REF!,-1),'后台数据内容'!$AQ$4:$AQ$21,'后台数据内容'!$AO$4:$AO$21))),"")</f>
        <v>#REF!</v>
      </c>
      <c r="Y492" s="11" t="e">
        <f>报名表!#REF!&amp;'后台数据内容'!J492</f>
        <v>#REF!</v>
      </c>
      <c r="BK492" s="11" t="e">
        <f>IF(报名表!#REF!="","根本没输入",IF(报名表!#REF!="队员",IF(报名表!#REF!="","",LOOKUP(POWER(报名表!#REF!,-1),$AU$4:$AU$47,$AS$4:$AS$47)),""))</f>
        <v>#REF!</v>
      </c>
    </row>
    <row r="493" spans="10:63" ht="13.5">
      <c r="J493" s="20" t="e">
        <f>IF(报名表!#REF!="队员",IF(报名表!#REF!="","",IF(报名表!#REF!="","",LOOKUP(POWER(报名表!#REF!,-1),'后台数据内容'!$AQ$4:$AQ$21,'后台数据内容'!$AO$4:$AO$21))),"")</f>
        <v>#REF!</v>
      </c>
      <c r="Y493" s="11" t="e">
        <f>报名表!#REF!&amp;'后台数据内容'!J493</f>
        <v>#REF!</v>
      </c>
      <c r="BK493" s="11" t="e">
        <f>IF(报名表!#REF!="","根本没输入",IF(报名表!#REF!="队员",IF(报名表!#REF!="","",LOOKUP(POWER(报名表!#REF!,-1),$AU$4:$AU$47,$AS$4:$AS$47)),""))</f>
        <v>#REF!</v>
      </c>
    </row>
    <row r="494" spans="10:63" ht="13.5">
      <c r="J494" s="20" t="e">
        <f>IF(报名表!#REF!="队员",IF(报名表!#REF!="","",IF(报名表!#REF!="","",LOOKUP(POWER(报名表!#REF!,-1),'后台数据内容'!$AQ$4:$AQ$21,'后台数据内容'!$AO$4:$AO$21))),"")</f>
        <v>#REF!</v>
      </c>
      <c r="Y494" s="11" t="e">
        <f>报名表!#REF!&amp;'后台数据内容'!J494</f>
        <v>#REF!</v>
      </c>
      <c r="BK494" s="11" t="e">
        <f>IF(报名表!#REF!="","根本没输入",IF(报名表!#REF!="队员",IF(报名表!#REF!="","",LOOKUP(POWER(报名表!#REF!,-1),$AU$4:$AU$47,$AS$4:$AS$47)),""))</f>
        <v>#REF!</v>
      </c>
    </row>
    <row r="495" spans="10:63" ht="13.5">
      <c r="J495" s="20" t="e">
        <f>IF(报名表!#REF!="队员",IF(报名表!#REF!="","",IF(报名表!#REF!="","",LOOKUP(POWER(报名表!#REF!,-1),'后台数据内容'!$AQ$4:$AQ$21,'后台数据内容'!$AO$4:$AO$21))),"")</f>
        <v>#REF!</v>
      </c>
      <c r="Y495" s="11" t="e">
        <f>报名表!#REF!&amp;'后台数据内容'!J495</f>
        <v>#REF!</v>
      </c>
      <c r="BK495" s="11" t="e">
        <f>IF(报名表!#REF!="","根本没输入",IF(报名表!#REF!="队员",IF(报名表!#REF!="","",LOOKUP(POWER(报名表!#REF!,-1),$AU$4:$AU$47,$AS$4:$AS$47)),""))</f>
        <v>#REF!</v>
      </c>
    </row>
    <row r="496" spans="10:63" ht="13.5">
      <c r="J496" s="20" t="e">
        <f>IF(报名表!#REF!="队员",IF(报名表!#REF!="","",IF(报名表!#REF!="","",LOOKUP(POWER(报名表!#REF!,-1),'后台数据内容'!$AQ$4:$AQ$21,'后台数据内容'!$AO$4:$AO$21))),"")</f>
        <v>#REF!</v>
      </c>
      <c r="Y496" s="11" t="e">
        <f>报名表!#REF!&amp;'后台数据内容'!J496</f>
        <v>#REF!</v>
      </c>
      <c r="BK496" s="11" t="e">
        <f>IF(报名表!#REF!="","根本没输入",IF(报名表!#REF!="队员",IF(报名表!#REF!="","",LOOKUP(POWER(报名表!#REF!,-1),$AU$4:$AU$47,$AS$4:$AS$47)),""))</f>
        <v>#REF!</v>
      </c>
    </row>
    <row r="497" spans="10:63" ht="13.5">
      <c r="J497" s="20" t="e">
        <f>IF(报名表!#REF!="队员",IF(报名表!#REF!="","",IF(报名表!#REF!="","",LOOKUP(POWER(报名表!#REF!,-1),'后台数据内容'!$AQ$4:$AQ$21,'后台数据内容'!$AO$4:$AO$21))),"")</f>
        <v>#REF!</v>
      </c>
      <c r="Y497" s="11" t="e">
        <f>报名表!#REF!&amp;'后台数据内容'!J497</f>
        <v>#REF!</v>
      </c>
      <c r="BK497" s="11" t="e">
        <f>IF(报名表!#REF!="","根本没输入",IF(报名表!#REF!="队员",IF(报名表!#REF!="","",LOOKUP(POWER(报名表!#REF!,-1),$AU$4:$AU$47,$AS$4:$AS$47)),""))</f>
        <v>#REF!</v>
      </c>
    </row>
    <row r="498" spans="10:63" ht="13.5">
      <c r="J498" s="20" t="e">
        <f>IF(报名表!#REF!="队员",IF(报名表!#REF!="","",IF(报名表!#REF!="","",LOOKUP(POWER(报名表!#REF!,-1),'后台数据内容'!$AQ$4:$AQ$21,'后台数据内容'!$AO$4:$AO$21))),"")</f>
        <v>#REF!</v>
      </c>
      <c r="Y498" s="11" t="e">
        <f>报名表!#REF!&amp;'后台数据内容'!J498</f>
        <v>#REF!</v>
      </c>
      <c r="BK498" s="11" t="e">
        <f>IF(报名表!#REF!="","根本没输入",IF(报名表!#REF!="队员",IF(报名表!#REF!="","",LOOKUP(POWER(报名表!#REF!,-1),$AU$4:$AU$47,$AS$4:$AS$47)),""))</f>
        <v>#REF!</v>
      </c>
    </row>
    <row r="499" spans="10:63" ht="13.5">
      <c r="J499" s="20" t="e">
        <f>IF(报名表!#REF!="队员",IF(报名表!#REF!="","",IF(报名表!#REF!="","",LOOKUP(POWER(报名表!#REF!,-1),'后台数据内容'!$AQ$4:$AQ$21,'后台数据内容'!$AO$4:$AO$21))),"")</f>
        <v>#REF!</v>
      </c>
      <c r="Y499" s="11" t="e">
        <f>报名表!#REF!&amp;'后台数据内容'!J499</f>
        <v>#REF!</v>
      </c>
      <c r="BK499" s="11" t="e">
        <f>IF(报名表!#REF!="","根本没输入",IF(报名表!#REF!="队员",IF(报名表!#REF!="","",LOOKUP(POWER(报名表!#REF!,-1),$AU$4:$AU$47,$AS$4:$AS$47)),""))</f>
        <v>#REF!</v>
      </c>
    </row>
    <row r="500" spans="10:63" ht="13.5">
      <c r="J500" s="20" t="e">
        <f>IF(报名表!#REF!="队员",IF(报名表!#REF!="","",IF(报名表!#REF!="","",LOOKUP(POWER(报名表!#REF!,-1),'后台数据内容'!$AQ$4:$AQ$21,'后台数据内容'!$AO$4:$AO$21))),"")</f>
        <v>#REF!</v>
      </c>
      <c r="Y500" s="11" t="e">
        <f>报名表!#REF!&amp;'后台数据内容'!J500</f>
        <v>#REF!</v>
      </c>
      <c r="BK500" s="11" t="e">
        <f>IF(报名表!#REF!="","根本没输入",IF(报名表!#REF!="队员",IF(报名表!#REF!="","",LOOKUP(POWER(报名表!#REF!,-1),$AU$4:$AU$47,$AS$4:$AS$47)),""))</f>
        <v>#REF!</v>
      </c>
    </row>
    <row r="501" spans="10:63" ht="13.5">
      <c r="J501" s="20" t="e">
        <f>IF(报名表!#REF!="队员",IF(报名表!#REF!="","",IF(报名表!#REF!="","",LOOKUP(POWER(报名表!#REF!,-1),'后台数据内容'!$AQ$4:$AQ$21,'后台数据内容'!$AO$4:$AO$21))),"")</f>
        <v>#REF!</v>
      </c>
      <c r="Y501" s="11" t="e">
        <f>报名表!#REF!&amp;'后台数据内容'!J501</f>
        <v>#REF!</v>
      </c>
      <c r="BK501" s="11" t="e">
        <f>IF(报名表!#REF!="","根本没输入",IF(报名表!#REF!="队员",IF(报名表!#REF!="","",LOOKUP(POWER(报名表!#REF!,-1),$AU$4:$AU$47,$AS$4:$AS$47)),""))</f>
        <v>#REF!</v>
      </c>
    </row>
    <row r="502" spans="10:63" ht="13.5">
      <c r="J502" s="20" t="e">
        <f>IF(报名表!#REF!="队员",IF(报名表!#REF!="","",IF(报名表!#REF!="","",LOOKUP(POWER(报名表!#REF!,-1),'后台数据内容'!$AQ$4:$AQ$21,'后台数据内容'!$AO$4:$AO$21))),"")</f>
        <v>#REF!</v>
      </c>
      <c r="Y502" s="11" t="e">
        <f>报名表!#REF!&amp;'后台数据内容'!J502</f>
        <v>#REF!</v>
      </c>
      <c r="BK502" s="11" t="e">
        <f>IF(报名表!#REF!="","根本没输入",IF(报名表!#REF!="队员",IF(报名表!#REF!="","",LOOKUP(POWER(报名表!#REF!,-1),$AU$4:$AU$47,$AS$4:$AS$47)),""))</f>
        <v>#REF!</v>
      </c>
    </row>
    <row r="503" spans="10:63" ht="13.5">
      <c r="J503" s="20" t="e">
        <f>IF(报名表!#REF!="队员",IF(报名表!#REF!="","",IF(报名表!#REF!="","",LOOKUP(POWER(报名表!#REF!,-1),'后台数据内容'!$AQ$4:$AQ$21,'后台数据内容'!$AO$4:$AO$21))),"")</f>
        <v>#REF!</v>
      </c>
      <c r="Y503" s="11" t="e">
        <f>报名表!#REF!&amp;'后台数据内容'!J503</f>
        <v>#REF!</v>
      </c>
      <c r="BK503" s="11" t="e">
        <f>IF(报名表!#REF!="","根本没输入",IF(报名表!#REF!="队员",IF(报名表!#REF!="","",LOOKUP(POWER(报名表!#REF!,-1),$AU$4:$AU$47,$AS$4:$AS$47)),""))</f>
        <v>#REF!</v>
      </c>
    </row>
    <row r="504" spans="10:63" ht="13.5">
      <c r="J504" s="20" t="e">
        <f>IF(报名表!#REF!="队员",IF(报名表!#REF!="","",IF(报名表!#REF!="","",LOOKUP(POWER(报名表!#REF!,-1),'后台数据内容'!$AQ$4:$AQ$21,'后台数据内容'!$AO$4:$AO$21))),"")</f>
        <v>#REF!</v>
      </c>
      <c r="Y504" s="11" t="e">
        <f>报名表!#REF!&amp;'后台数据内容'!J504</f>
        <v>#REF!</v>
      </c>
      <c r="BK504" s="11" t="e">
        <f>IF(报名表!#REF!="","根本没输入",IF(报名表!#REF!="队员",IF(报名表!#REF!="","",LOOKUP(POWER(报名表!#REF!,-1),$AU$4:$AU$47,$AS$4:$AS$47)),""))</f>
        <v>#REF!</v>
      </c>
    </row>
    <row r="505" spans="10:63" ht="13.5">
      <c r="J505" s="20" t="e">
        <f>IF(报名表!#REF!="队员",IF(报名表!#REF!="","",IF(报名表!#REF!="","",LOOKUP(POWER(报名表!#REF!,-1),'后台数据内容'!$AQ$4:$AQ$21,'后台数据内容'!$AO$4:$AO$21))),"")</f>
        <v>#REF!</v>
      </c>
      <c r="Y505" s="11" t="e">
        <f>报名表!#REF!&amp;'后台数据内容'!J505</f>
        <v>#REF!</v>
      </c>
      <c r="BK505" s="11" t="e">
        <f>IF(报名表!#REF!="","根本没输入",IF(报名表!#REF!="队员",IF(报名表!#REF!="","",LOOKUP(POWER(报名表!#REF!,-1),$AU$4:$AU$47,$AS$4:$AS$47)),""))</f>
        <v>#REF!</v>
      </c>
    </row>
    <row r="506" spans="10:63" ht="13.5">
      <c r="J506" s="20" t="e">
        <f>IF(报名表!#REF!="队员",IF(报名表!#REF!="","",IF(报名表!#REF!="","",LOOKUP(POWER(报名表!#REF!,-1),'后台数据内容'!$AQ$4:$AQ$21,'后台数据内容'!$AO$4:$AO$21))),"")</f>
        <v>#REF!</v>
      </c>
      <c r="Y506" s="11" t="e">
        <f>报名表!#REF!&amp;'后台数据内容'!J506</f>
        <v>#REF!</v>
      </c>
      <c r="BK506" s="11" t="e">
        <f>IF(报名表!#REF!="","根本没输入",IF(报名表!#REF!="队员",IF(报名表!#REF!="","",LOOKUP(POWER(报名表!#REF!,-1),$AU$4:$AU$47,$AS$4:$AS$47)),""))</f>
        <v>#REF!</v>
      </c>
    </row>
    <row r="507" spans="10:63" ht="13.5">
      <c r="J507" s="20" t="e">
        <f>IF(报名表!#REF!="队员",IF(报名表!#REF!="","",IF(报名表!#REF!="","",LOOKUP(POWER(报名表!#REF!,-1),'后台数据内容'!$AQ$4:$AQ$21,'后台数据内容'!$AO$4:$AO$21))),"")</f>
        <v>#REF!</v>
      </c>
      <c r="Y507" s="11" t="e">
        <f>报名表!#REF!&amp;'后台数据内容'!J507</f>
        <v>#REF!</v>
      </c>
      <c r="BK507" s="11" t="e">
        <f>IF(报名表!#REF!="","根本没输入",IF(报名表!#REF!="队员",IF(报名表!#REF!="","",LOOKUP(POWER(报名表!#REF!,-1),$AU$4:$AU$47,$AS$4:$AS$47)),""))</f>
        <v>#REF!</v>
      </c>
    </row>
    <row r="508" spans="10:63" ht="13.5">
      <c r="J508" s="20" t="e">
        <f>IF(报名表!#REF!="队员",IF(报名表!#REF!="","",IF(报名表!#REF!="","",LOOKUP(POWER(报名表!#REF!,-1),'后台数据内容'!$AQ$4:$AQ$21,'后台数据内容'!$AO$4:$AO$21))),"")</f>
        <v>#REF!</v>
      </c>
      <c r="Y508" s="11" t="e">
        <f>报名表!#REF!&amp;'后台数据内容'!J508</f>
        <v>#REF!</v>
      </c>
      <c r="BK508" s="11" t="e">
        <f>IF(报名表!#REF!="","根本没输入",IF(报名表!#REF!="队员",IF(报名表!#REF!="","",LOOKUP(POWER(报名表!#REF!,-1),$AU$4:$AU$47,$AS$4:$AS$47)),""))</f>
        <v>#REF!</v>
      </c>
    </row>
    <row r="509" spans="10:63" ht="13.5">
      <c r="J509" s="20" t="e">
        <f>IF(报名表!#REF!="队员",IF(报名表!#REF!="","",IF(报名表!#REF!="","",LOOKUP(POWER(报名表!#REF!,-1),'后台数据内容'!$AQ$4:$AQ$21,'后台数据内容'!$AO$4:$AO$21))),"")</f>
        <v>#REF!</v>
      </c>
      <c r="Y509" s="11" t="e">
        <f>报名表!#REF!&amp;'后台数据内容'!J509</f>
        <v>#REF!</v>
      </c>
      <c r="BK509" s="11" t="e">
        <f>IF(报名表!#REF!="","根本没输入",IF(报名表!#REF!="队员",IF(报名表!#REF!="","",LOOKUP(POWER(报名表!#REF!,-1),$AU$4:$AU$47,$AS$4:$AS$47)),""))</f>
        <v>#REF!</v>
      </c>
    </row>
    <row r="510" spans="10:63" ht="13.5">
      <c r="J510" s="20" t="e">
        <f>IF(报名表!#REF!="队员",IF(报名表!#REF!="","",IF(报名表!#REF!="","",LOOKUP(POWER(报名表!#REF!,-1),'后台数据内容'!$AQ$4:$AQ$21,'后台数据内容'!$AO$4:$AO$21))),"")</f>
        <v>#REF!</v>
      </c>
      <c r="Y510" s="11" t="e">
        <f>报名表!#REF!&amp;'后台数据内容'!J510</f>
        <v>#REF!</v>
      </c>
      <c r="BK510" s="11" t="e">
        <f>IF(报名表!#REF!="","根本没输入",IF(报名表!#REF!="队员",IF(报名表!#REF!="","",LOOKUP(POWER(报名表!#REF!,-1),$AU$4:$AU$47,$AS$4:$AS$47)),""))</f>
        <v>#REF!</v>
      </c>
    </row>
    <row r="511" spans="10:63" ht="13.5">
      <c r="J511" s="20" t="e">
        <f>IF(报名表!#REF!="队员",IF(报名表!#REF!="","",IF(报名表!#REF!="","",LOOKUP(POWER(报名表!#REF!,-1),'后台数据内容'!$AQ$4:$AQ$21,'后台数据内容'!$AO$4:$AO$21))),"")</f>
        <v>#REF!</v>
      </c>
      <c r="Y511" s="11" t="e">
        <f>报名表!#REF!&amp;'后台数据内容'!J511</f>
        <v>#REF!</v>
      </c>
      <c r="BK511" s="11" t="e">
        <f>IF(报名表!#REF!="","根本没输入",IF(报名表!#REF!="队员",IF(报名表!#REF!="","",LOOKUP(POWER(报名表!#REF!,-1),$AU$4:$AU$47,$AS$4:$AS$47)),""))</f>
        <v>#REF!</v>
      </c>
    </row>
    <row r="512" spans="10:63" ht="13.5">
      <c r="J512" s="20" t="e">
        <f>IF(报名表!#REF!="队员",IF(报名表!#REF!="","",IF(报名表!#REF!="","",LOOKUP(POWER(报名表!#REF!,-1),'后台数据内容'!$AQ$4:$AQ$21,'后台数据内容'!$AO$4:$AO$21))),"")</f>
        <v>#REF!</v>
      </c>
      <c r="Y512" s="11" t="e">
        <f>报名表!#REF!&amp;'后台数据内容'!J512</f>
        <v>#REF!</v>
      </c>
      <c r="BK512" s="11" t="e">
        <f>IF(报名表!#REF!="","根本没输入",IF(报名表!#REF!="队员",IF(报名表!#REF!="","",LOOKUP(POWER(报名表!#REF!,-1),$AU$4:$AU$47,$AS$4:$AS$47)),""))</f>
        <v>#REF!</v>
      </c>
    </row>
    <row r="513" spans="10:63" ht="13.5">
      <c r="J513" s="20" t="e">
        <f>IF(报名表!#REF!="队员",IF(报名表!#REF!="","",IF(报名表!#REF!="","",LOOKUP(POWER(报名表!#REF!,-1),'后台数据内容'!$AQ$4:$AQ$21,'后台数据内容'!$AO$4:$AO$21))),"")</f>
        <v>#REF!</v>
      </c>
      <c r="Y513" s="11" t="e">
        <f>报名表!#REF!&amp;'后台数据内容'!J513</f>
        <v>#REF!</v>
      </c>
      <c r="BK513" s="11" t="e">
        <f>IF(报名表!#REF!="","根本没输入",IF(报名表!#REF!="队员",IF(报名表!#REF!="","",LOOKUP(POWER(报名表!#REF!,-1),$AU$4:$AU$47,$AS$4:$AS$47)),""))</f>
        <v>#REF!</v>
      </c>
    </row>
    <row r="514" spans="10:63" ht="13.5">
      <c r="J514" s="20" t="e">
        <f>IF(报名表!#REF!="队员",IF(报名表!#REF!="","",IF(报名表!#REF!="","",LOOKUP(POWER(报名表!#REF!,-1),'后台数据内容'!$AQ$4:$AQ$21,'后台数据内容'!$AO$4:$AO$21))),"")</f>
        <v>#REF!</v>
      </c>
      <c r="Y514" s="11" t="e">
        <f>报名表!#REF!&amp;'后台数据内容'!J514</f>
        <v>#REF!</v>
      </c>
      <c r="BK514" s="11" t="e">
        <f>IF(报名表!#REF!="","根本没输入",IF(报名表!#REF!="队员",IF(报名表!#REF!="","",LOOKUP(POWER(报名表!#REF!,-1),$AU$4:$AU$47,$AS$4:$AS$47)),""))</f>
        <v>#REF!</v>
      </c>
    </row>
    <row r="515" spans="10:63" ht="13.5">
      <c r="J515" s="20" t="e">
        <f>IF(报名表!#REF!="队员",IF(报名表!#REF!="","",IF(报名表!#REF!="","",LOOKUP(POWER(报名表!#REF!,-1),'后台数据内容'!$AQ$4:$AQ$21,'后台数据内容'!$AO$4:$AO$21))),"")</f>
        <v>#REF!</v>
      </c>
      <c r="Y515" s="11" t="e">
        <f>报名表!#REF!&amp;'后台数据内容'!J515</f>
        <v>#REF!</v>
      </c>
      <c r="BK515" s="11" t="e">
        <f>IF(报名表!#REF!="","根本没输入",IF(报名表!#REF!="队员",IF(报名表!#REF!="","",LOOKUP(POWER(报名表!#REF!,-1),$AU$4:$AU$47,$AS$4:$AS$47)),""))</f>
        <v>#REF!</v>
      </c>
    </row>
    <row r="516" spans="10:63" ht="13.5">
      <c r="J516" s="20" t="e">
        <f>IF(报名表!#REF!="队员",IF(报名表!#REF!="","",IF(报名表!#REF!="","",LOOKUP(POWER(报名表!#REF!,-1),'后台数据内容'!$AQ$4:$AQ$21,'后台数据内容'!$AO$4:$AO$21))),"")</f>
        <v>#REF!</v>
      </c>
      <c r="Y516" s="11" t="e">
        <f>报名表!#REF!&amp;'后台数据内容'!J516</f>
        <v>#REF!</v>
      </c>
      <c r="BK516" s="11" t="e">
        <f>IF(报名表!#REF!="","根本没输入",IF(报名表!#REF!="队员",IF(报名表!#REF!="","",LOOKUP(POWER(报名表!#REF!,-1),$AU$4:$AU$47,$AS$4:$AS$47)),""))</f>
        <v>#REF!</v>
      </c>
    </row>
    <row r="517" spans="10:63" ht="13.5">
      <c r="J517" s="20" t="e">
        <f>IF(报名表!#REF!="队员",IF(报名表!#REF!="","",IF(报名表!#REF!="","",LOOKUP(POWER(报名表!#REF!,-1),'后台数据内容'!$AQ$4:$AQ$21,'后台数据内容'!$AO$4:$AO$21))),"")</f>
        <v>#REF!</v>
      </c>
      <c r="Y517" s="11" t="e">
        <f>报名表!#REF!&amp;'后台数据内容'!J517</f>
        <v>#REF!</v>
      </c>
      <c r="BK517" s="11" t="e">
        <f>IF(报名表!#REF!="","根本没输入",IF(报名表!#REF!="队员",IF(报名表!#REF!="","",LOOKUP(POWER(报名表!#REF!,-1),$AU$4:$AU$47,$AS$4:$AS$47)),""))</f>
        <v>#REF!</v>
      </c>
    </row>
    <row r="518" spans="10:63" ht="13.5">
      <c r="J518" s="20" t="e">
        <f>IF(报名表!#REF!="队员",IF(报名表!#REF!="","",IF(报名表!#REF!="","",LOOKUP(POWER(报名表!#REF!,-1),'后台数据内容'!$AQ$4:$AQ$21,'后台数据内容'!$AO$4:$AO$21))),"")</f>
        <v>#REF!</v>
      </c>
      <c r="Y518" s="11" t="e">
        <f>报名表!#REF!&amp;'后台数据内容'!J518</f>
        <v>#REF!</v>
      </c>
      <c r="BK518" s="11" t="e">
        <f>IF(报名表!#REF!="","根本没输入",IF(报名表!#REF!="队员",IF(报名表!#REF!="","",LOOKUP(POWER(报名表!#REF!,-1),$AU$4:$AU$47,$AS$4:$AS$47)),""))</f>
        <v>#REF!</v>
      </c>
    </row>
    <row r="519" spans="10:63" ht="13.5">
      <c r="J519" s="20" t="e">
        <f>IF(报名表!#REF!="队员",IF(报名表!#REF!="","",IF(报名表!#REF!="","",LOOKUP(POWER(报名表!#REF!,-1),'后台数据内容'!$AQ$4:$AQ$21,'后台数据内容'!$AO$4:$AO$21))),"")</f>
        <v>#REF!</v>
      </c>
      <c r="Y519" s="11" t="e">
        <f>报名表!#REF!&amp;'后台数据内容'!J519</f>
        <v>#REF!</v>
      </c>
      <c r="BK519" s="11" t="e">
        <f>IF(报名表!#REF!="","根本没输入",IF(报名表!#REF!="队员",IF(报名表!#REF!="","",LOOKUP(POWER(报名表!#REF!,-1),$AU$4:$AU$47,$AS$4:$AS$47)),""))</f>
        <v>#REF!</v>
      </c>
    </row>
    <row r="520" spans="10:63" ht="13.5">
      <c r="J520" s="20" t="e">
        <f>IF(报名表!#REF!="队员",IF(报名表!#REF!="","",IF(报名表!#REF!="","",LOOKUP(POWER(报名表!#REF!,-1),'后台数据内容'!$AQ$4:$AQ$21,'后台数据内容'!$AO$4:$AO$21))),"")</f>
        <v>#REF!</v>
      </c>
      <c r="Y520" s="11" t="e">
        <f>报名表!#REF!&amp;'后台数据内容'!J520</f>
        <v>#REF!</v>
      </c>
      <c r="BK520" s="11" t="e">
        <f>IF(报名表!#REF!="","根本没输入",IF(报名表!#REF!="队员",IF(报名表!#REF!="","",LOOKUP(POWER(报名表!#REF!,-1),$AU$4:$AU$47,$AS$4:$AS$47)),""))</f>
        <v>#REF!</v>
      </c>
    </row>
    <row r="521" spans="10:63" ht="13.5">
      <c r="J521" s="20" t="e">
        <f>IF(报名表!#REF!="队员",IF(报名表!#REF!="","",IF(报名表!#REF!="","",LOOKUP(POWER(报名表!#REF!,-1),'后台数据内容'!$AQ$4:$AQ$21,'后台数据内容'!$AO$4:$AO$21))),"")</f>
        <v>#REF!</v>
      </c>
      <c r="Y521" s="11" t="e">
        <f>报名表!#REF!&amp;'后台数据内容'!J521</f>
        <v>#REF!</v>
      </c>
      <c r="BK521" s="11" t="e">
        <f>IF(报名表!#REF!="","根本没输入",IF(报名表!#REF!="队员",IF(报名表!#REF!="","",LOOKUP(POWER(报名表!#REF!,-1),$AU$4:$AU$47,$AS$4:$AS$47)),""))</f>
        <v>#REF!</v>
      </c>
    </row>
    <row r="522" spans="10:63" ht="13.5">
      <c r="J522" s="20" t="e">
        <f>IF(报名表!#REF!="队员",IF(报名表!#REF!="","",IF(报名表!#REF!="","",LOOKUP(POWER(报名表!#REF!,-1),'后台数据内容'!$AQ$4:$AQ$21,'后台数据内容'!$AO$4:$AO$21))),"")</f>
        <v>#REF!</v>
      </c>
      <c r="Y522" s="11" t="e">
        <f>报名表!#REF!&amp;'后台数据内容'!J522</f>
        <v>#REF!</v>
      </c>
      <c r="BK522" s="11" t="e">
        <f>IF(报名表!#REF!="","根本没输入",IF(报名表!#REF!="队员",IF(报名表!#REF!="","",LOOKUP(POWER(报名表!#REF!,-1),$AU$4:$AU$47,$AS$4:$AS$47)),""))</f>
        <v>#REF!</v>
      </c>
    </row>
    <row r="523" spans="10:63" ht="13.5">
      <c r="J523" s="20" t="e">
        <f>IF(报名表!#REF!="队员",IF(报名表!#REF!="","",IF(报名表!#REF!="","",LOOKUP(POWER(报名表!#REF!,-1),'后台数据内容'!$AQ$4:$AQ$21,'后台数据内容'!$AO$4:$AO$21))),"")</f>
        <v>#REF!</v>
      </c>
      <c r="Y523" s="11" t="e">
        <f>报名表!#REF!&amp;'后台数据内容'!J523</f>
        <v>#REF!</v>
      </c>
      <c r="BK523" s="11" t="e">
        <f>IF(报名表!#REF!="","根本没输入",IF(报名表!#REF!="队员",IF(报名表!#REF!="","",LOOKUP(POWER(报名表!#REF!,-1),$AU$4:$AU$47,$AS$4:$AS$47)),""))</f>
        <v>#REF!</v>
      </c>
    </row>
    <row r="524" spans="10:63" ht="13.5">
      <c r="J524" s="20" t="e">
        <f>IF(报名表!#REF!="队员",IF(报名表!#REF!="","",IF(报名表!#REF!="","",LOOKUP(POWER(报名表!#REF!,-1),'后台数据内容'!$AQ$4:$AQ$21,'后台数据内容'!$AO$4:$AO$21))),"")</f>
        <v>#REF!</v>
      </c>
      <c r="Y524" s="11" t="e">
        <f>报名表!#REF!&amp;'后台数据内容'!J524</f>
        <v>#REF!</v>
      </c>
      <c r="BK524" s="11" t="e">
        <f>IF(报名表!#REF!="","根本没输入",IF(报名表!#REF!="队员",IF(报名表!#REF!="","",LOOKUP(POWER(报名表!#REF!,-1),$AU$4:$AU$47,$AS$4:$AS$47)),""))</f>
        <v>#REF!</v>
      </c>
    </row>
    <row r="525" spans="10:63" ht="13.5">
      <c r="J525" s="20" t="e">
        <f>IF(报名表!#REF!="队员",IF(报名表!#REF!="","",IF(报名表!#REF!="","",LOOKUP(POWER(报名表!#REF!,-1),'后台数据内容'!$AQ$4:$AQ$21,'后台数据内容'!$AO$4:$AO$21))),"")</f>
        <v>#REF!</v>
      </c>
      <c r="Y525" s="11" t="e">
        <f>报名表!#REF!&amp;'后台数据内容'!J525</f>
        <v>#REF!</v>
      </c>
      <c r="BK525" s="11" t="e">
        <f>IF(报名表!#REF!="","根本没输入",IF(报名表!#REF!="队员",IF(报名表!#REF!="","",LOOKUP(POWER(报名表!#REF!,-1),$AU$4:$AU$47,$AS$4:$AS$47)),""))</f>
        <v>#REF!</v>
      </c>
    </row>
    <row r="526" spans="10:63" ht="13.5">
      <c r="J526" s="20" t="e">
        <f>IF(报名表!#REF!="队员",IF(报名表!#REF!="","",IF(报名表!#REF!="","",LOOKUP(POWER(报名表!#REF!,-1),'后台数据内容'!$AQ$4:$AQ$21,'后台数据内容'!$AO$4:$AO$21))),"")</f>
        <v>#REF!</v>
      </c>
      <c r="Y526" s="11" t="e">
        <f>报名表!#REF!&amp;'后台数据内容'!J526</f>
        <v>#REF!</v>
      </c>
      <c r="BK526" s="11" t="e">
        <f>IF(报名表!#REF!="","根本没输入",IF(报名表!#REF!="队员",IF(报名表!#REF!="","",LOOKUP(POWER(报名表!#REF!,-1),$AU$4:$AU$47,$AS$4:$AS$47)),""))</f>
        <v>#REF!</v>
      </c>
    </row>
    <row r="527" spans="10:63" ht="13.5">
      <c r="J527" s="20" t="e">
        <f>IF(报名表!#REF!="队员",IF(报名表!#REF!="","",IF(报名表!#REF!="","",LOOKUP(POWER(报名表!#REF!,-1),'后台数据内容'!$AQ$4:$AQ$21,'后台数据内容'!$AO$4:$AO$21))),"")</f>
        <v>#REF!</v>
      </c>
      <c r="Y527" s="11" t="e">
        <f>报名表!#REF!&amp;'后台数据内容'!J527</f>
        <v>#REF!</v>
      </c>
      <c r="BK527" s="11" t="e">
        <f>IF(报名表!#REF!="","根本没输入",IF(报名表!#REF!="队员",IF(报名表!#REF!="","",LOOKUP(POWER(报名表!#REF!,-1),$AU$4:$AU$47,$AS$4:$AS$47)),""))</f>
        <v>#REF!</v>
      </c>
    </row>
    <row r="528" spans="10:63" ht="13.5">
      <c r="J528" s="20" t="e">
        <f>IF(报名表!#REF!="队员",IF(报名表!#REF!="","",IF(报名表!#REF!="","",LOOKUP(POWER(报名表!#REF!,-1),'后台数据内容'!$AQ$4:$AQ$21,'后台数据内容'!$AO$4:$AO$21))),"")</f>
        <v>#REF!</v>
      </c>
      <c r="Y528" s="11" t="e">
        <f>报名表!#REF!&amp;'后台数据内容'!J528</f>
        <v>#REF!</v>
      </c>
      <c r="BK528" s="11" t="e">
        <f>IF(报名表!#REF!="","根本没输入",IF(报名表!#REF!="队员",IF(报名表!#REF!="","",LOOKUP(POWER(报名表!#REF!,-1),$AU$4:$AU$47,$AS$4:$AS$47)),""))</f>
        <v>#REF!</v>
      </c>
    </row>
    <row r="529" spans="10:63" ht="13.5">
      <c r="J529" s="20" t="e">
        <f>IF(报名表!#REF!="队员",IF(报名表!#REF!="","",IF(报名表!#REF!="","",LOOKUP(POWER(报名表!#REF!,-1),'后台数据内容'!$AQ$4:$AQ$21,'后台数据内容'!$AO$4:$AO$21))),"")</f>
        <v>#REF!</v>
      </c>
      <c r="Y529" s="11" t="e">
        <f>报名表!#REF!&amp;'后台数据内容'!J529</f>
        <v>#REF!</v>
      </c>
      <c r="BK529" s="11" t="e">
        <f>IF(报名表!#REF!="","根本没输入",IF(报名表!#REF!="队员",IF(报名表!#REF!="","",LOOKUP(POWER(报名表!#REF!,-1),$AU$4:$AU$47,$AS$4:$AS$47)),""))</f>
        <v>#REF!</v>
      </c>
    </row>
    <row r="530" spans="10:63" ht="13.5">
      <c r="J530" s="20" t="e">
        <f>IF(报名表!#REF!="队员",IF(报名表!#REF!="","",IF(报名表!#REF!="","",LOOKUP(POWER(报名表!#REF!,-1),'后台数据内容'!$AQ$4:$AQ$21,'后台数据内容'!$AO$4:$AO$21))),"")</f>
        <v>#REF!</v>
      </c>
      <c r="Y530" s="11" t="e">
        <f>报名表!#REF!&amp;'后台数据内容'!J530</f>
        <v>#REF!</v>
      </c>
      <c r="BK530" s="11" t="e">
        <f>IF(报名表!#REF!="","根本没输入",IF(报名表!#REF!="队员",IF(报名表!#REF!="","",LOOKUP(POWER(报名表!#REF!,-1),$AU$4:$AU$47,$AS$4:$AS$47)),""))</f>
        <v>#REF!</v>
      </c>
    </row>
    <row r="531" spans="10:63" ht="13.5">
      <c r="J531" s="20" t="e">
        <f>IF(报名表!#REF!="队员",IF(报名表!#REF!="","",IF(报名表!#REF!="","",LOOKUP(POWER(报名表!#REF!,-1),'后台数据内容'!$AQ$4:$AQ$21,'后台数据内容'!$AO$4:$AO$21))),"")</f>
        <v>#REF!</v>
      </c>
      <c r="Y531" s="11" t="e">
        <f>报名表!#REF!&amp;'后台数据内容'!J531</f>
        <v>#REF!</v>
      </c>
      <c r="BK531" s="11" t="e">
        <f>IF(报名表!#REF!="","根本没输入",IF(报名表!#REF!="队员",IF(报名表!#REF!="","",LOOKUP(POWER(报名表!#REF!,-1),$AU$4:$AU$47,$AS$4:$AS$47)),""))</f>
        <v>#REF!</v>
      </c>
    </row>
    <row r="532" spans="10:63" ht="13.5">
      <c r="J532" s="20" t="e">
        <f>IF(报名表!#REF!="队员",IF(报名表!#REF!="","",IF(报名表!#REF!="","",LOOKUP(POWER(报名表!#REF!,-1),'后台数据内容'!$AQ$4:$AQ$21,'后台数据内容'!$AO$4:$AO$21))),"")</f>
        <v>#REF!</v>
      </c>
      <c r="Y532" s="11" t="e">
        <f>报名表!#REF!&amp;'后台数据内容'!J532</f>
        <v>#REF!</v>
      </c>
      <c r="BK532" s="11" t="e">
        <f>IF(报名表!#REF!="","根本没输入",IF(报名表!#REF!="队员",IF(报名表!#REF!="","",LOOKUP(POWER(报名表!#REF!,-1),$AU$4:$AU$47,$AS$4:$AS$47)),""))</f>
        <v>#REF!</v>
      </c>
    </row>
    <row r="533" spans="10:63" ht="13.5">
      <c r="J533" s="20" t="e">
        <f>IF(报名表!#REF!="队员",IF(报名表!#REF!="","",IF(报名表!#REF!="","",LOOKUP(POWER(报名表!#REF!,-1),'后台数据内容'!$AQ$4:$AQ$21,'后台数据内容'!$AO$4:$AO$21))),"")</f>
        <v>#REF!</v>
      </c>
      <c r="Y533" s="11" t="e">
        <f>报名表!#REF!&amp;'后台数据内容'!J533</f>
        <v>#REF!</v>
      </c>
      <c r="BK533" s="11" t="e">
        <f>IF(报名表!#REF!="","根本没输入",IF(报名表!#REF!="队员",IF(报名表!#REF!="","",LOOKUP(POWER(报名表!#REF!,-1),$AU$4:$AU$47,$AS$4:$AS$47)),""))</f>
        <v>#REF!</v>
      </c>
    </row>
    <row r="534" spans="10:63" ht="13.5">
      <c r="J534" s="20" t="e">
        <f>IF(报名表!#REF!="队员",IF(报名表!#REF!="","",IF(报名表!#REF!="","",LOOKUP(POWER(报名表!#REF!,-1),'后台数据内容'!$AQ$4:$AQ$21,'后台数据内容'!$AO$4:$AO$21))),"")</f>
        <v>#REF!</v>
      </c>
      <c r="Y534" s="11" t="e">
        <f>报名表!#REF!&amp;'后台数据内容'!J534</f>
        <v>#REF!</v>
      </c>
      <c r="BK534" s="11" t="e">
        <f>IF(报名表!#REF!="","根本没输入",IF(报名表!#REF!="队员",IF(报名表!#REF!="","",LOOKUP(POWER(报名表!#REF!,-1),$AU$4:$AU$47,$AS$4:$AS$47)),""))</f>
        <v>#REF!</v>
      </c>
    </row>
    <row r="535" spans="10:63" ht="13.5">
      <c r="J535" s="20" t="e">
        <f>IF(报名表!#REF!="队员",IF(报名表!#REF!="","",IF(报名表!#REF!="","",LOOKUP(POWER(报名表!#REF!,-1),'后台数据内容'!$AQ$4:$AQ$21,'后台数据内容'!$AO$4:$AO$21))),"")</f>
        <v>#REF!</v>
      </c>
      <c r="Y535" s="11" t="e">
        <f>报名表!#REF!&amp;'后台数据内容'!J535</f>
        <v>#REF!</v>
      </c>
      <c r="BK535" s="11" t="e">
        <f>IF(报名表!#REF!="","根本没输入",IF(报名表!#REF!="队员",IF(报名表!#REF!="","",LOOKUP(POWER(报名表!#REF!,-1),$AU$4:$AU$47,$AS$4:$AS$47)),""))</f>
        <v>#REF!</v>
      </c>
    </row>
    <row r="536" spans="10:63" ht="13.5">
      <c r="J536" s="20" t="e">
        <f>IF(报名表!#REF!="队员",IF(报名表!#REF!="","",IF(报名表!#REF!="","",LOOKUP(POWER(报名表!#REF!,-1),'后台数据内容'!$AQ$4:$AQ$21,'后台数据内容'!$AO$4:$AO$21))),"")</f>
        <v>#REF!</v>
      </c>
      <c r="Y536" s="11" t="e">
        <f>报名表!#REF!&amp;'后台数据内容'!J536</f>
        <v>#REF!</v>
      </c>
      <c r="BK536" s="11" t="e">
        <f>IF(报名表!#REF!="","根本没输入",IF(报名表!#REF!="队员",IF(报名表!#REF!="","",LOOKUP(POWER(报名表!#REF!,-1),$AU$4:$AU$47,$AS$4:$AS$47)),""))</f>
        <v>#REF!</v>
      </c>
    </row>
    <row r="537" spans="10:63" ht="13.5">
      <c r="J537" s="20" t="e">
        <f>IF(报名表!#REF!="队员",IF(报名表!#REF!="","",IF(报名表!#REF!="","",LOOKUP(POWER(报名表!#REF!,-1),'后台数据内容'!$AQ$4:$AQ$21,'后台数据内容'!$AO$4:$AO$21))),"")</f>
        <v>#REF!</v>
      </c>
      <c r="Y537" s="11" t="e">
        <f>报名表!#REF!&amp;'后台数据内容'!J537</f>
        <v>#REF!</v>
      </c>
      <c r="BK537" s="11" t="e">
        <f>IF(报名表!#REF!="","根本没输入",IF(报名表!#REF!="队员",IF(报名表!#REF!="","",LOOKUP(POWER(报名表!#REF!,-1),$AU$4:$AU$47,$AS$4:$AS$47)),""))</f>
        <v>#REF!</v>
      </c>
    </row>
    <row r="538" spans="10:63" ht="13.5">
      <c r="J538" s="20" t="e">
        <f>IF(报名表!#REF!="队员",IF(报名表!#REF!="","",IF(报名表!#REF!="","",LOOKUP(POWER(报名表!#REF!,-1),'后台数据内容'!$AQ$4:$AQ$21,'后台数据内容'!$AO$4:$AO$21))),"")</f>
        <v>#REF!</v>
      </c>
      <c r="Y538" s="11" t="e">
        <f>报名表!#REF!&amp;'后台数据内容'!J538</f>
        <v>#REF!</v>
      </c>
      <c r="BK538" s="11" t="e">
        <f>IF(报名表!#REF!="","根本没输入",IF(报名表!#REF!="队员",IF(报名表!#REF!="","",LOOKUP(POWER(报名表!#REF!,-1),$AU$4:$AU$47,$AS$4:$AS$47)),""))</f>
        <v>#REF!</v>
      </c>
    </row>
    <row r="539" spans="10:63" ht="13.5">
      <c r="J539" s="20" t="e">
        <f>IF(报名表!#REF!="队员",IF(报名表!#REF!="","",IF(报名表!#REF!="","",LOOKUP(POWER(报名表!#REF!,-1),'后台数据内容'!$AQ$4:$AQ$21,'后台数据内容'!$AO$4:$AO$21))),"")</f>
        <v>#REF!</v>
      </c>
      <c r="Y539" s="11" t="e">
        <f>报名表!#REF!&amp;'后台数据内容'!J539</f>
        <v>#REF!</v>
      </c>
      <c r="BK539" s="11" t="e">
        <f>IF(报名表!#REF!="","根本没输入",IF(报名表!#REF!="队员",IF(报名表!#REF!="","",LOOKUP(POWER(报名表!#REF!,-1),$AU$4:$AU$47,$AS$4:$AS$47)),""))</f>
        <v>#REF!</v>
      </c>
    </row>
    <row r="540" spans="10:63" ht="13.5">
      <c r="J540" s="20" t="e">
        <f>IF(报名表!#REF!="队员",IF(报名表!#REF!="","",IF(报名表!#REF!="","",LOOKUP(POWER(报名表!#REF!,-1),'后台数据内容'!$AQ$4:$AQ$21,'后台数据内容'!$AO$4:$AO$21))),"")</f>
        <v>#REF!</v>
      </c>
      <c r="Y540" s="11" t="e">
        <f>报名表!#REF!&amp;'后台数据内容'!J540</f>
        <v>#REF!</v>
      </c>
      <c r="BK540" s="11" t="e">
        <f>IF(报名表!#REF!="","根本没输入",IF(报名表!#REF!="队员",IF(报名表!#REF!="","",LOOKUP(POWER(报名表!#REF!,-1),$AU$4:$AU$47,$AS$4:$AS$47)),""))</f>
        <v>#REF!</v>
      </c>
    </row>
    <row r="541" spans="10:63" ht="13.5">
      <c r="J541" s="20" t="e">
        <f>IF(报名表!#REF!="队员",IF(报名表!#REF!="","",IF(报名表!#REF!="","",LOOKUP(POWER(报名表!#REF!,-1),'后台数据内容'!$AQ$4:$AQ$21,'后台数据内容'!$AO$4:$AO$21))),"")</f>
        <v>#REF!</v>
      </c>
      <c r="Y541" s="11" t="e">
        <f>报名表!#REF!&amp;'后台数据内容'!J541</f>
        <v>#REF!</v>
      </c>
      <c r="BK541" s="11" t="e">
        <f>IF(报名表!#REF!="","根本没输入",IF(报名表!#REF!="队员",IF(报名表!#REF!="","",LOOKUP(POWER(报名表!#REF!,-1),$AU$4:$AU$47,$AS$4:$AS$47)),""))</f>
        <v>#REF!</v>
      </c>
    </row>
    <row r="542" spans="10:63" ht="13.5">
      <c r="J542" s="20" t="e">
        <f>IF(报名表!#REF!="队员",IF(报名表!#REF!="","",IF(报名表!#REF!="","",LOOKUP(POWER(报名表!#REF!,-1),'后台数据内容'!$AQ$4:$AQ$21,'后台数据内容'!$AO$4:$AO$21))),"")</f>
        <v>#REF!</v>
      </c>
      <c r="Y542" s="11" t="e">
        <f>报名表!#REF!&amp;'后台数据内容'!J542</f>
        <v>#REF!</v>
      </c>
      <c r="BK542" s="11" t="e">
        <f>IF(报名表!#REF!="","根本没输入",IF(报名表!#REF!="队员",IF(报名表!#REF!="","",LOOKUP(POWER(报名表!#REF!,-1),$AU$4:$AU$47,$AS$4:$AS$47)),""))</f>
        <v>#REF!</v>
      </c>
    </row>
    <row r="543" spans="10:63" ht="13.5">
      <c r="J543" s="20" t="e">
        <f>IF(报名表!#REF!="队员",IF(报名表!#REF!="","",IF(报名表!#REF!="","",LOOKUP(POWER(报名表!#REF!,-1),'后台数据内容'!$AQ$4:$AQ$21,'后台数据内容'!$AO$4:$AO$21))),"")</f>
        <v>#REF!</v>
      </c>
      <c r="Y543" s="11" t="e">
        <f>报名表!#REF!&amp;'后台数据内容'!J543</f>
        <v>#REF!</v>
      </c>
      <c r="BK543" s="11" t="e">
        <f>IF(报名表!#REF!="","根本没输入",IF(报名表!#REF!="队员",IF(报名表!#REF!="","",LOOKUP(POWER(报名表!#REF!,-1),$AU$4:$AU$47,$AS$4:$AS$47)),""))</f>
        <v>#REF!</v>
      </c>
    </row>
    <row r="544" spans="10:63" ht="13.5">
      <c r="J544" s="20" t="e">
        <f>IF(报名表!#REF!="队员",IF(报名表!#REF!="","",IF(报名表!#REF!="","",LOOKUP(POWER(报名表!#REF!,-1),'后台数据内容'!$AQ$4:$AQ$21,'后台数据内容'!$AO$4:$AO$21))),"")</f>
        <v>#REF!</v>
      </c>
      <c r="Y544" s="11" t="e">
        <f>报名表!#REF!&amp;'后台数据内容'!J544</f>
        <v>#REF!</v>
      </c>
      <c r="BK544" s="11" t="e">
        <f>IF(报名表!#REF!="","根本没输入",IF(报名表!#REF!="队员",IF(报名表!#REF!="","",LOOKUP(POWER(报名表!#REF!,-1),$AU$4:$AU$47,$AS$4:$AS$47)),""))</f>
        <v>#REF!</v>
      </c>
    </row>
    <row r="545" spans="10:63" ht="13.5">
      <c r="J545" s="20" t="e">
        <f>IF(报名表!#REF!="队员",IF(报名表!#REF!="","",IF(报名表!#REF!="","",LOOKUP(POWER(报名表!#REF!,-1),'后台数据内容'!$AQ$4:$AQ$21,'后台数据内容'!$AO$4:$AO$21))),"")</f>
        <v>#REF!</v>
      </c>
      <c r="Y545" s="11" t="e">
        <f>报名表!#REF!&amp;'后台数据内容'!J545</f>
        <v>#REF!</v>
      </c>
      <c r="BK545" s="11" t="e">
        <f>IF(报名表!#REF!="","根本没输入",IF(报名表!#REF!="队员",IF(报名表!#REF!="","",LOOKUP(POWER(报名表!#REF!,-1),$AU$4:$AU$47,$AS$4:$AS$47)),""))</f>
        <v>#REF!</v>
      </c>
    </row>
    <row r="546" spans="10:63" ht="13.5">
      <c r="J546" s="20" t="e">
        <f>IF(报名表!#REF!="队员",IF(报名表!#REF!="","",IF(报名表!#REF!="","",LOOKUP(POWER(报名表!#REF!,-1),'后台数据内容'!$AQ$4:$AQ$21,'后台数据内容'!$AO$4:$AO$21))),"")</f>
        <v>#REF!</v>
      </c>
      <c r="Y546" s="11" t="e">
        <f>报名表!#REF!&amp;'后台数据内容'!J546</f>
        <v>#REF!</v>
      </c>
      <c r="BK546" s="11" t="e">
        <f>IF(报名表!#REF!="","根本没输入",IF(报名表!#REF!="队员",IF(报名表!#REF!="","",LOOKUP(POWER(报名表!#REF!,-1),$AU$4:$AU$47,$AS$4:$AS$47)),""))</f>
        <v>#REF!</v>
      </c>
    </row>
    <row r="547" spans="10:63" ht="13.5">
      <c r="J547" s="20" t="e">
        <f>IF(报名表!#REF!="队员",IF(报名表!#REF!="","",IF(报名表!#REF!="","",LOOKUP(POWER(报名表!#REF!,-1),'后台数据内容'!$AQ$4:$AQ$21,'后台数据内容'!$AO$4:$AO$21))),"")</f>
        <v>#REF!</v>
      </c>
      <c r="Y547" s="11" t="e">
        <f>报名表!#REF!&amp;'后台数据内容'!J547</f>
        <v>#REF!</v>
      </c>
      <c r="BK547" s="11" t="e">
        <f>IF(报名表!#REF!="","根本没输入",IF(报名表!#REF!="队员",IF(报名表!#REF!="","",LOOKUP(POWER(报名表!#REF!,-1),$AU$4:$AU$47,$AS$4:$AS$47)),""))</f>
        <v>#REF!</v>
      </c>
    </row>
    <row r="548" spans="10:63" ht="13.5">
      <c r="J548" s="20" t="e">
        <f>IF(报名表!#REF!="队员",IF(报名表!#REF!="","",IF(报名表!#REF!="","",LOOKUP(POWER(报名表!#REF!,-1),'后台数据内容'!$AQ$4:$AQ$21,'后台数据内容'!$AO$4:$AO$21))),"")</f>
        <v>#REF!</v>
      </c>
      <c r="Y548" s="11" t="e">
        <f>报名表!#REF!&amp;'后台数据内容'!J548</f>
        <v>#REF!</v>
      </c>
      <c r="BK548" s="11" t="e">
        <f>IF(报名表!#REF!="","根本没输入",IF(报名表!#REF!="队员",IF(报名表!#REF!="","",LOOKUP(POWER(报名表!#REF!,-1),$AU$4:$AU$47,$AS$4:$AS$47)),""))</f>
        <v>#REF!</v>
      </c>
    </row>
    <row r="549" spans="10:63" ht="13.5">
      <c r="J549" s="20" t="e">
        <f>IF(报名表!#REF!="队员",IF(报名表!#REF!="","",IF(报名表!#REF!="","",LOOKUP(POWER(报名表!#REF!,-1),'后台数据内容'!$AQ$4:$AQ$21,'后台数据内容'!$AO$4:$AO$21))),"")</f>
        <v>#REF!</v>
      </c>
      <c r="Y549" s="11" t="e">
        <f>报名表!#REF!&amp;'后台数据内容'!J549</f>
        <v>#REF!</v>
      </c>
      <c r="BK549" s="11" t="e">
        <f>IF(报名表!#REF!="","根本没输入",IF(报名表!#REF!="队员",IF(报名表!#REF!="","",LOOKUP(POWER(报名表!#REF!,-1),$AU$4:$AU$47,$AS$4:$AS$47)),""))</f>
        <v>#REF!</v>
      </c>
    </row>
    <row r="550" spans="10:63" ht="13.5">
      <c r="J550" s="20" t="e">
        <f>IF(报名表!#REF!="队员",IF(报名表!#REF!="","",IF(报名表!#REF!="","",LOOKUP(POWER(报名表!#REF!,-1),'后台数据内容'!$AQ$4:$AQ$21,'后台数据内容'!$AO$4:$AO$21))),"")</f>
        <v>#REF!</v>
      </c>
      <c r="Y550" s="11" t="e">
        <f>报名表!#REF!&amp;'后台数据内容'!J550</f>
        <v>#REF!</v>
      </c>
      <c r="BK550" s="11" t="e">
        <f>IF(报名表!#REF!="","根本没输入",IF(报名表!#REF!="队员",IF(报名表!#REF!="","",LOOKUP(POWER(报名表!#REF!,-1),$AU$4:$AU$47,$AS$4:$AS$47)),""))</f>
        <v>#REF!</v>
      </c>
    </row>
    <row r="551" spans="10:63" ht="13.5">
      <c r="J551" s="20" t="e">
        <f>IF(报名表!#REF!="队员",IF(报名表!#REF!="","",IF(报名表!#REF!="","",LOOKUP(POWER(报名表!#REF!,-1),'后台数据内容'!$AQ$4:$AQ$21,'后台数据内容'!$AO$4:$AO$21))),"")</f>
        <v>#REF!</v>
      </c>
      <c r="Y551" s="11" t="e">
        <f>报名表!#REF!&amp;'后台数据内容'!J551</f>
        <v>#REF!</v>
      </c>
      <c r="BK551" s="11" t="e">
        <f>IF(报名表!#REF!="","根本没输入",IF(报名表!#REF!="队员",IF(报名表!#REF!="","",LOOKUP(POWER(报名表!#REF!,-1),$AU$4:$AU$47,$AS$4:$AS$47)),""))</f>
        <v>#REF!</v>
      </c>
    </row>
    <row r="552" spans="10:63" ht="13.5">
      <c r="J552" s="20" t="e">
        <f>IF(报名表!#REF!="队员",IF(报名表!#REF!="","",IF(报名表!#REF!="","",LOOKUP(POWER(报名表!#REF!,-1),'后台数据内容'!$AQ$4:$AQ$21,'后台数据内容'!$AO$4:$AO$21))),"")</f>
        <v>#REF!</v>
      </c>
      <c r="Y552" s="11" t="e">
        <f>报名表!#REF!&amp;'后台数据内容'!J552</f>
        <v>#REF!</v>
      </c>
      <c r="BK552" s="11" t="e">
        <f>IF(报名表!#REF!="","根本没输入",IF(报名表!#REF!="队员",IF(报名表!#REF!="","",LOOKUP(POWER(报名表!#REF!,-1),$AU$4:$AU$47,$AS$4:$AS$47)),""))</f>
        <v>#REF!</v>
      </c>
    </row>
    <row r="553" spans="10:63" ht="13.5">
      <c r="J553" s="20" t="e">
        <f>IF(报名表!#REF!="队员",IF(报名表!#REF!="","",IF(报名表!#REF!="","",LOOKUP(POWER(报名表!#REF!,-1),'后台数据内容'!$AQ$4:$AQ$21,'后台数据内容'!$AO$4:$AO$21))),"")</f>
        <v>#REF!</v>
      </c>
      <c r="Y553" s="11" t="e">
        <f>报名表!#REF!&amp;'后台数据内容'!J553</f>
        <v>#REF!</v>
      </c>
      <c r="BK553" s="11" t="e">
        <f>IF(报名表!#REF!="","根本没输入",IF(报名表!#REF!="队员",IF(报名表!#REF!="","",LOOKUP(POWER(报名表!#REF!,-1),$AU$4:$AU$47,$AS$4:$AS$47)),""))</f>
        <v>#REF!</v>
      </c>
    </row>
    <row r="554" spans="10:63" ht="13.5">
      <c r="J554" s="20" t="e">
        <f>IF(报名表!#REF!="队员",IF(报名表!#REF!="","",IF(报名表!#REF!="","",LOOKUP(POWER(报名表!#REF!,-1),'后台数据内容'!$AQ$4:$AQ$21,'后台数据内容'!$AO$4:$AO$21))),"")</f>
        <v>#REF!</v>
      </c>
      <c r="Y554" s="11" t="e">
        <f>报名表!#REF!&amp;'后台数据内容'!J554</f>
        <v>#REF!</v>
      </c>
      <c r="BK554" s="11" t="e">
        <f>IF(报名表!#REF!="","根本没输入",IF(报名表!#REF!="队员",IF(报名表!#REF!="","",LOOKUP(POWER(报名表!#REF!,-1),$AU$4:$AU$47,$AS$4:$AS$47)),""))</f>
        <v>#REF!</v>
      </c>
    </row>
    <row r="555" spans="10:63" ht="13.5">
      <c r="J555" s="20" t="e">
        <f>IF(报名表!#REF!="队员",IF(报名表!#REF!="","",IF(报名表!#REF!="","",LOOKUP(POWER(报名表!#REF!,-1),'后台数据内容'!$AQ$4:$AQ$21,'后台数据内容'!$AO$4:$AO$21))),"")</f>
        <v>#REF!</v>
      </c>
      <c r="Y555" s="11" t="e">
        <f>报名表!#REF!&amp;'后台数据内容'!J555</f>
        <v>#REF!</v>
      </c>
      <c r="BK555" s="11" t="e">
        <f>IF(报名表!#REF!="","根本没输入",IF(报名表!#REF!="队员",IF(报名表!#REF!="","",LOOKUP(POWER(报名表!#REF!,-1),$AU$4:$AU$47,$AS$4:$AS$47)),""))</f>
        <v>#REF!</v>
      </c>
    </row>
    <row r="556" spans="10:63" ht="13.5">
      <c r="J556" s="20" t="e">
        <f>IF(报名表!#REF!="队员",IF(报名表!#REF!="","",IF(报名表!#REF!="","",LOOKUP(POWER(报名表!#REF!,-1),'后台数据内容'!$AQ$4:$AQ$21,'后台数据内容'!$AO$4:$AO$21))),"")</f>
        <v>#REF!</v>
      </c>
      <c r="Y556" s="11" t="e">
        <f>报名表!#REF!&amp;'后台数据内容'!J556</f>
        <v>#REF!</v>
      </c>
      <c r="BK556" s="11" t="e">
        <f>IF(报名表!#REF!="","根本没输入",IF(报名表!#REF!="队员",IF(报名表!#REF!="","",LOOKUP(POWER(报名表!#REF!,-1),$AU$4:$AU$47,$AS$4:$AS$47)),""))</f>
        <v>#REF!</v>
      </c>
    </row>
    <row r="557" spans="10:63" ht="13.5">
      <c r="J557" s="20" t="e">
        <f>IF(报名表!#REF!="队员",IF(报名表!#REF!="","",IF(报名表!#REF!="","",LOOKUP(POWER(报名表!#REF!,-1),'后台数据内容'!$AQ$4:$AQ$21,'后台数据内容'!$AO$4:$AO$21))),"")</f>
        <v>#REF!</v>
      </c>
      <c r="Y557" s="11" t="e">
        <f>报名表!#REF!&amp;'后台数据内容'!J557</f>
        <v>#REF!</v>
      </c>
      <c r="BK557" s="11" t="e">
        <f>IF(报名表!#REF!="","根本没输入",IF(报名表!#REF!="队员",IF(报名表!#REF!="","",LOOKUP(POWER(报名表!#REF!,-1),$AU$4:$AU$47,$AS$4:$AS$47)),""))</f>
        <v>#REF!</v>
      </c>
    </row>
    <row r="558" spans="10:63" ht="13.5">
      <c r="J558" s="20" t="e">
        <f>IF(报名表!#REF!="队员",IF(报名表!#REF!="","",IF(报名表!#REF!="","",LOOKUP(POWER(报名表!#REF!,-1),'后台数据内容'!$AQ$4:$AQ$21,'后台数据内容'!$AO$4:$AO$21))),"")</f>
        <v>#REF!</v>
      </c>
      <c r="Y558" s="11" t="e">
        <f>报名表!#REF!&amp;'后台数据内容'!J558</f>
        <v>#REF!</v>
      </c>
      <c r="BK558" s="11" t="e">
        <f>IF(报名表!#REF!="","根本没输入",IF(报名表!#REF!="队员",IF(报名表!#REF!="","",LOOKUP(POWER(报名表!#REF!,-1),$AU$4:$AU$47,$AS$4:$AS$47)),""))</f>
        <v>#REF!</v>
      </c>
    </row>
    <row r="559" spans="10:63" ht="13.5">
      <c r="J559" s="20" t="e">
        <f>IF(报名表!#REF!="队员",IF(报名表!#REF!="","",IF(报名表!#REF!="","",LOOKUP(POWER(报名表!#REF!,-1),'后台数据内容'!$AQ$4:$AQ$21,'后台数据内容'!$AO$4:$AO$21))),"")</f>
        <v>#REF!</v>
      </c>
      <c r="Y559" s="11" t="e">
        <f>报名表!#REF!&amp;'后台数据内容'!J559</f>
        <v>#REF!</v>
      </c>
      <c r="BK559" s="11" t="e">
        <f>IF(报名表!#REF!="","根本没输入",IF(报名表!#REF!="队员",IF(报名表!#REF!="","",LOOKUP(POWER(报名表!#REF!,-1),$AU$4:$AU$47,$AS$4:$AS$47)),""))</f>
        <v>#REF!</v>
      </c>
    </row>
    <row r="560" spans="10:63" ht="13.5">
      <c r="J560" s="20" t="e">
        <f>IF(报名表!#REF!="队员",IF(报名表!#REF!="","",IF(报名表!#REF!="","",LOOKUP(POWER(报名表!#REF!,-1),'后台数据内容'!$AQ$4:$AQ$21,'后台数据内容'!$AO$4:$AO$21))),"")</f>
        <v>#REF!</v>
      </c>
      <c r="Y560" s="11" t="e">
        <f>报名表!#REF!&amp;'后台数据内容'!J560</f>
        <v>#REF!</v>
      </c>
      <c r="BK560" s="11" t="e">
        <f>IF(报名表!#REF!="","根本没输入",IF(报名表!#REF!="队员",IF(报名表!#REF!="","",LOOKUP(POWER(报名表!#REF!,-1),$AU$4:$AU$47,$AS$4:$AS$47)),""))</f>
        <v>#REF!</v>
      </c>
    </row>
    <row r="561" spans="10:63" ht="13.5">
      <c r="J561" s="20" t="e">
        <f>IF(报名表!#REF!="队员",IF(报名表!#REF!="","",IF(报名表!#REF!="","",LOOKUP(POWER(报名表!#REF!,-1),'后台数据内容'!$AQ$4:$AQ$21,'后台数据内容'!$AO$4:$AO$21))),"")</f>
        <v>#REF!</v>
      </c>
      <c r="Y561" s="11" t="e">
        <f>报名表!#REF!&amp;'后台数据内容'!J561</f>
        <v>#REF!</v>
      </c>
      <c r="BK561" s="11" t="e">
        <f>IF(报名表!#REF!="","根本没输入",IF(报名表!#REF!="队员",IF(报名表!#REF!="","",LOOKUP(POWER(报名表!#REF!,-1),$AU$4:$AU$47,$AS$4:$AS$47)),""))</f>
        <v>#REF!</v>
      </c>
    </row>
    <row r="562" spans="10:63" ht="13.5">
      <c r="J562" s="20" t="e">
        <f>IF(报名表!#REF!="队员",IF(报名表!#REF!="","",IF(报名表!#REF!="","",LOOKUP(POWER(报名表!#REF!,-1),'后台数据内容'!$AQ$4:$AQ$21,'后台数据内容'!$AO$4:$AO$21))),"")</f>
        <v>#REF!</v>
      </c>
      <c r="Y562" s="11" t="e">
        <f>报名表!#REF!&amp;'后台数据内容'!J562</f>
        <v>#REF!</v>
      </c>
      <c r="BK562" s="11" t="e">
        <f>IF(报名表!#REF!="","根本没输入",IF(报名表!#REF!="队员",IF(报名表!#REF!="","",LOOKUP(POWER(报名表!#REF!,-1),$AU$4:$AU$47,$AS$4:$AS$47)),""))</f>
        <v>#REF!</v>
      </c>
    </row>
    <row r="563" spans="10:63" ht="13.5">
      <c r="J563" s="20" t="e">
        <f>IF(报名表!#REF!="队员",IF(报名表!#REF!="","",IF(报名表!#REF!="","",LOOKUP(POWER(报名表!#REF!,-1),'后台数据内容'!$AQ$4:$AQ$21,'后台数据内容'!$AO$4:$AO$21))),"")</f>
        <v>#REF!</v>
      </c>
      <c r="Y563" s="11" t="e">
        <f>报名表!#REF!&amp;'后台数据内容'!J563</f>
        <v>#REF!</v>
      </c>
      <c r="BK563" s="11" t="e">
        <f>IF(报名表!#REF!="","根本没输入",IF(报名表!#REF!="队员",IF(报名表!#REF!="","",LOOKUP(POWER(报名表!#REF!,-1),$AU$4:$AU$47,$AS$4:$AS$47)),""))</f>
        <v>#REF!</v>
      </c>
    </row>
    <row r="564" spans="10:63" ht="13.5">
      <c r="J564" s="20" t="e">
        <f>IF(报名表!#REF!="队员",IF(报名表!#REF!="","",IF(报名表!#REF!="","",LOOKUP(POWER(报名表!#REF!,-1),'后台数据内容'!$AQ$4:$AQ$21,'后台数据内容'!$AO$4:$AO$21))),"")</f>
        <v>#REF!</v>
      </c>
      <c r="Y564" s="11" t="e">
        <f>报名表!#REF!&amp;'后台数据内容'!J564</f>
        <v>#REF!</v>
      </c>
      <c r="BK564" s="11" t="e">
        <f>IF(报名表!#REF!="","根本没输入",IF(报名表!#REF!="队员",IF(报名表!#REF!="","",LOOKUP(POWER(报名表!#REF!,-1),$AU$4:$AU$47,$AS$4:$AS$47)),""))</f>
        <v>#REF!</v>
      </c>
    </row>
    <row r="565" spans="10:63" ht="13.5">
      <c r="J565" s="20" t="e">
        <f>IF(报名表!#REF!="队员",IF(报名表!#REF!="","",IF(报名表!#REF!="","",LOOKUP(POWER(报名表!#REF!,-1),'后台数据内容'!$AQ$4:$AQ$21,'后台数据内容'!$AO$4:$AO$21))),"")</f>
        <v>#REF!</v>
      </c>
      <c r="Y565" s="11" t="e">
        <f>报名表!#REF!&amp;'后台数据内容'!J565</f>
        <v>#REF!</v>
      </c>
      <c r="BK565" s="11" t="e">
        <f>IF(报名表!#REF!="","根本没输入",IF(报名表!#REF!="队员",IF(报名表!#REF!="","",LOOKUP(POWER(报名表!#REF!,-1),$AU$4:$AU$47,$AS$4:$AS$47)),""))</f>
        <v>#REF!</v>
      </c>
    </row>
    <row r="566" spans="10:63" ht="13.5">
      <c r="J566" s="20" t="e">
        <f>IF(报名表!#REF!="队员",IF(报名表!#REF!="","",IF(报名表!#REF!="","",LOOKUP(POWER(报名表!#REF!,-1),'后台数据内容'!$AQ$4:$AQ$21,'后台数据内容'!$AO$4:$AO$21))),"")</f>
        <v>#REF!</v>
      </c>
      <c r="Y566" s="11" t="e">
        <f>报名表!#REF!&amp;'后台数据内容'!J566</f>
        <v>#REF!</v>
      </c>
      <c r="BK566" s="11" t="e">
        <f>IF(报名表!#REF!="","根本没输入",IF(报名表!#REF!="队员",IF(报名表!#REF!="","",LOOKUP(POWER(报名表!#REF!,-1),$AU$4:$AU$47,$AS$4:$AS$47)),""))</f>
        <v>#REF!</v>
      </c>
    </row>
    <row r="567" spans="10:63" ht="13.5">
      <c r="J567" s="20" t="e">
        <f>IF(报名表!#REF!="队员",IF(报名表!#REF!="","",IF(报名表!#REF!="","",LOOKUP(POWER(报名表!#REF!,-1),'后台数据内容'!$AQ$4:$AQ$21,'后台数据内容'!$AO$4:$AO$21))),"")</f>
        <v>#REF!</v>
      </c>
      <c r="Y567" s="11" t="e">
        <f>报名表!#REF!&amp;'后台数据内容'!J567</f>
        <v>#REF!</v>
      </c>
      <c r="BK567" s="11" t="e">
        <f>IF(报名表!#REF!="","根本没输入",IF(报名表!#REF!="队员",IF(报名表!#REF!="","",LOOKUP(POWER(报名表!#REF!,-1),$AU$4:$AU$47,$AS$4:$AS$47)),""))</f>
        <v>#REF!</v>
      </c>
    </row>
    <row r="568" spans="10:63" ht="13.5">
      <c r="J568" s="20" t="e">
        <f>IF(报名表!#REF!="队员",IF(报名表!#REF!="","",IF(报名表!#REF!="","",LOOKUP(POWER(报名表!#REF!,-1),'后台数据内容'!$AQ$4:$AQ$21,'后台数据内容'!$AO$4:$AO$21))),"")</f>
        <v>#REF!</v>
      </c>
      <c r="Y568" s="11" t="e">
        <f>报名表!#REF!&amp;'后台数据内容'!J568</f>
        <v>#REF!</v>
      </c>
      <c r="BK568" s="11" t="e">
        <f>IF(报名表!#REF!="","根本没输入",IF(报名表!#REF!="队员",IF(报名表!#REF!="","",LOOKUP(POWER(报名表!#REF!,-1),$AU$4:$AU$47,$AS$4:$AS$47)),""))</f>
        <v>#REF!</v>
      </c>
    </row>
    <row r="569" spans="10:63" ht="13.5">
      <c r="J569" s="20" t="e">
        <f>IF(报名表!#REF!="队员",IF(报名表!#REF!="","",IF(报名表!#REF!="","",LOOKUP(POWER(报名表!#REF!,-1),'后台数据内容'!$AQ$4:$AQ$21,'后台数据内容'!$AO$4:$AO$21))),"")</f>
        <v>#REF!</v>
      </c>
      <c r="Y569" s="11" t="e">
        <f>报名表!#REF!&amp;'后台数据内容'!J569</f>
        <v>#REF!</v>
      </c>
      <c r="BK569" s="11" t="e">
        <f>IF(报名表!#REF!="","根本没输入",IF(报名表!#REF!="队员",IF(报名表!#REF!="","",LOOKUP(POWER(报名表!#REF!,-1),$AU$4:$AU$47,$AS$4:$AS$47)),""))</f>
        <v>#REF!</v>
      </c>
    </row>
    <row r="570" spans="10:63" ht="13.5">
      <c r="J570" s="20" t="e">
        <f>IF(报名表!#REF!="队员",IF(报名表!#REF!="","",IF(报名表!#REF!="","",LOOKUP(POWER(报名表!#REF!,-1),'后台数据内容'!$AQ$4:$AQ$21,'后台数据内容'!$AO$4:$AO$21))),"")</f>
        <v>#REF!</v>
      </c>
      <c r="Y570" s="11" t="e">
        <f>报名表!#REF!&amp;'后台数据内容'!J570</f>
        <v>#REF!</v>
      </c>
      <c r="BK570" s="11" t="e">
        <f>IF(报名表!#REF!="","根本没输入",IF(报名表!#REF!="队员",IF(报名表!#REF!="","",LOOKUP(POWER(报名表!#REF!,-1),$AU$4:$AU$47,$AS$4:$AS$47)),""))</f>
        <v>#REF!</v>
      </c>
    </row>
    <row r="571" spans="10:63" ht="13.5">
      <c r="J571" s="20" t="e">
        <f>IF(报名表!#REF!="队员",IF(报名表!#REF!="","",IF(报名表!#REF!="","",LOOKUP(POWER(报名表!#REF!,-1),'后台数据内容'!$AQ$4:$AQ$21,'后台数据内容'!$AO$4:$AO$21))),"")</f>
        <v>#REF!</v>
      </c>
      <c r="Y571" s="11" t="e">
        <f>报名表!#REF!&amp;'后台数据内容'!J571</f>
        <v>#REF!</v>
      </c>
      <c r="BK571" s="11" t="e">
        <f>IF(报名表!#REF!="","根本没输入",IF(报名表!#REF!="队员",IF(报名表!#REF!="","",LOOKUP(POWER(报名表!#REF!,-1),$AU$4:$AU$47,$AS$4:$AS$47)),""))</f>
        <v>#REF!</v>
      </c>
    </row>
    <row r="572" spans="10:63" ht="13.5">
      <c r="J572" s="20" t="e">
        <f>IF(报名表!#REF!="队员",IF(报名表!#REF!="","",IF(报名表!#REF!="","",LOOKUP(POWER(报名表!#REF!,-1),'后台数据内容'!$AQ$4:$AQ$21,'后台数据内容'!$AO$4:$AO$21))),"")</f>
        <v>#REF!</v>
      </c>
      <c r="Y572" s="11" t="e">
        <f>报名表!#REF!&amp;'后台数据内容'!J572</f>
        <v>#REF!</v>
      </c>
      <c r="BK572" s="11" t="e">
        <f>IF(报名表!#REF!="","根本没输入",IF(报名表!#REF!="队员",IF(报名表!#REF!="","",LOOKUP(POWER(报名表!#REF!,-1),$AU$4:$AU$47,$AS$4:$AS$47)),""))</f>
        <v>#REF!</v>
      </c>
    </row>
    <row r="573" spans="10:63" ht="13.5">
      <c r="J573" s="20" t="e">
        <f>IF(报名表!#REF!="队员",IF(报名表!#REF!="","",IF(报名表!#REF!="","",LOOKUP(POWER(报名表!#REF!,-1),'后台数据内容'!$AQ$4:$AQ$21,'后台数据内容'!$AO$4:$AO$21))),"")</f>
        <v>#REF!</v>
      </c>
      <c r="Y573" s="11" t="e">
        <f>报名表!#REF!&amp;'后台数据内容'!J573</f>
        <v>#REF!</v>
      </c>
      <c r="BK573" s="11" t="e">
        <f>IF(报名表!#REF!="","根本没输入",IF(报名表!#REF!="队员",IF(报名表!#REF!="","",LOOKUP(POWER(报名表!#REF!,-1),$AU$4:$AU$47,$AS$4:$AS$47)),""))</f>
        <v>#REF!</v>
      </c>
    </row>
    <row r="574" spans="10:63" ht="13.5">
      <c r="J574" s="20" t="e">
        <f>IF(报名表!#REF!="队员",IF(报名表!#REF!="","",IF(报名表!#REF!="","",LOOKUP(POWER(报名表!#REF!,-1),'后台数据内容'!$AQ$4:$AQ$21,'后台数据内容'!$AO$4:$AO$21))),"")</f>
        <v>#REF!</v>
      </c>
      <c r="Y574" s="11" t="e">
        <f>报名表!#REF!&amp;'后台数据内容'!J574</f>
        <v>#REF!</v>
      </c>
      <c r="BK574" s="11" t="e">
        <f>IF(报名表!#REF!="","根本没输入",IF(报名表!#REF!="队员",IF(报名表!#REF!="","",LOOKUP(POWER(报名表!#REF!,-1),$AU$4:$AU$47,$AS$4:$AS$47)),""))</f>
        <v>#REF!</v>
      </c>
    </row>
    <row r="575" spans="10:63" ht="13.5">
      <c r="J575" s="20" t="e">
        <f>IF(报名表!#REF!="队员",IF(报名表!#REF!="","",IF(报名表!#REF!="","",LOOKUP(POWER(报名表!#REF!,-1),'后台数据内容'!$AQ$4:$AQ$21,'后台数据内容'!$AO$4:$AO$21))),"")</f>
        <v>#REF!</v>
      </c>
      <c r="Y575" s="11" t="e">
        <f>报名表!#REF!&amp;'后台数据内容'!J575</f>
        <v>#REF!</v>
      </c>
      <c r="BK575" s="11" t="e">
        <f>IF(报名表!#REF!="","根本没输入",IF(报名表!#REF!="队员",IF(报名表!#REF!="","",LOOKUP(POWER(报名表!#REF!,-1),$AU$4:$AU$47,$AS$4:$AS$47)),""))</f>
        <v>#REF!</v>
      </c>
    </row>
    <row r="576" spans="10:63" ht="13.5">
      <c r="J576" s="20" t="e">
        <f>IF(报名表!#REF!="队员",IF(报名表!#REF!="","",IF(报名表!#REF!="","",LOOKUP(POWER(报名表!#REF!,-1),'后台数据内容'!$AQ$4:$AQ$21,'后台数据内容'!$AO$4:$AO$21))),"")</f>
        <v>#REF!</v>
      </c>
      <c r="Y576" s="11" t="e">
        <f>报名表!#REF!&amp;'后台数据内容'!J576</f>
        <v>#REF!</v>
      </c>
      <c r="BK576" s="11" t="e">
        <f>IF(报名表!#REF!="","根本没输入",IF(报名表!#REF!="队员",IF(报名表!#REF!="","",LOOKUP(POWER(报名表!#REF!,-1),$AU$4:$AU$47,$AS$4:$AS$47)),""))</f>
        <v>#REF!</v>
      </c>
    </row>
    <row r="577" spans="10:63" ht="13.5">
      <c r="J577" s="20" t="e">
        <f>IF(报名表!#REF!="队员",IF(报名表!#REF!="","",IF(报名表!#REF!="","",LOOKUP(POWER(报名表!#REF!,-1),'后台数据内容'!$AQ$4:$AQ$21,'后台数据内容'!$AO$4:$AO$21))),"")</f>
        <v>#REF!</v>
      </c>
      <c r="Y577" s="11" t="e">
        <f>报名表!#REF!&amp;'后台数据内容'!J577</f>
        <v>#REF!</v>
      </c>
      <c r="BK577" s="11" t="e">
        <f>IF(报名表!#REF!="","根本没输入",IF(报名表!#REF!="队员",IF(报名表!#REF!="","",LOOKUP(POWER(报名表!#REF!,-1),$AU$4:$AU$47,$AS$4:$AS$47)),""))</f>
        <v>#REF!</v>
      </c>
    </row>
    <row r="578" spans="10:63" ht="13.5">
      <c r="J578" s="20" t="e">
        <f>IF(报名表!#REF!="队员",IF(报名表!#REF!="","",IF(报名表!#REF!="","",LOOKUP(POWER(报名表!#REF!,-1),'后台数据内容'!$AQ$4:$AQ$21,'后台数据内容'!$AO$4:$AO$21))),"")</f>
        <v>#REF!</v>
      </c>
      <c r="Y578" s="11" t="e">
        <f>报名表!#REF!&amp;'后台数据内容'!J578</f>
        <v>#REF!</v>
      </c>
      <c r="BK578" s="11" t="e">
        <f>IF(报名表!#REF!="","根本没输入",IF(报名表!#REF!="队员",IF(报名表!#REF!="","",LOOKUP(POWER(报名表!#REF!,-1),$AU$4:$AU$47,$AS$4:$AS$47)),""))</f>
        <v>#REF!</v>
      </c>
    </row>
    <row r="579" spans="10:63" ht="13.5">
      <c r="J579" s="20" t="e">
        <f>IF(报名表!#REF!="队员",IF(报名表!#REF!="","",IF(报名表!#REF!="","",LOOKUP(POWER(报名表!#REF!,-1),'后台数据内容'!$AQ$4:$AQ$21,'后台数据内容'!$AO$4:$AO$21))),"")</f>
        <v>#REF!</v>
      </c>
      <c r="Y579" s="11" t="e">
        <f>报名表!#REF!&amp;'后台数据内容'!J579</f>
        <v>#REF!</v>
      </c>
      <c r="BK579" s="11" t="e">
        <f>IF(报名表!#REF!="","根本没输入",IF(报名表!#REF!="队员",IF(报名表!#REF!="","",LOOKUP(POWER(报名表!#REF!,-1),$AU$4:$AU$47,$AS$4:$AS$47)),""))</f>
        <v>#REF!</v>
      </c>
    </row>
    <row r="580" spans="10:63" ht="13.5">
      <c r="J580" s="20" t="e">
        <f>IF(报名表!#REF!="队员",IF(报名表!#REF!="","",IF(报名表!#REF!="","",LOOKUP(POWER(报名表!#REF!,-1),'后台数据内容'!$AQ$4:$AQ$21,'后台数据内容'!$AO$4:$AO$21))),"")</f>
        <v>#REF!</v>
      </c>
      <c r="Y580" s="11" t="e">
        <f>报名表!#REF!&amp;'后台数据内容'!J580</f>
        <v>#REF!</v>
      </c>
      <c r="BK580" s="11" t="e">
        <f>IF(报名表!#REF!="","根本没输入",IF(报名表!#REF!="队员",IF(报名表!#REF!="","",LOOKUP(POWER(报名表!#REF!,-1),$AU$4:$AU$47,$AS$4:$AS$47)),""))</f>
        <v>#REF!</v>
      </c>
    </row>
    <row r="581" spans="10:63" ht="13.5">
      <c r="J581" s="20" t="e">
        <f>IF(报名表!#REF!="队员",IF(报名表!#REF!="","",IF(报名表!#REF!="","",LOOKUP(POWER(报名表!#REF!,-1),'后台数据内容'!$AQ$4:$AQ$21,'后台数据内容'!$AO$4:$AO$21))),"")</f>
        <v>#REF!</v>
      </c>
      <c r="Y581" s="11" t="e">
        <f>报名表!#REF!&amp;'后台数据内容'!J581</f>
        <v>#REF!</v>
      </c>
      <c r="BK581" s="11" t="e">
        <f>IF(报名表!#REF!="","根本没输入",IF(报名表!#REF!="队员",IF(报名表!#REF!="","",LOOKUP(POWER(报名表!#REF!,-1),$AU$4:$AU$47,$AS$4:$AS$47)),""))</f>
        <v>#REF!</v>
      </c>
    </row>
    <row r="582" spans="10:63" ht="13.5">
      <c r="J582" s="20" t="e">
        <f>IF(报名表!#REF!="队员",IF(报名表!#REF!="","",IF(报名表!#REF!="","",LOOKUP(POWER(报名表!#REF!,-1),'后台数据内容'!$AQ$4:$AQ$21,'后台数据内容'!$AO$4:$AO$21))),"")</f>
        <v>#REF!</v>
      </c>
      <c r="Y582" s="11" t="e">
        <f>报名表!#REF!&amp;'后台数据内容'!J582</f>
        <v>#REF!</v>
      </c>
      <c r="BK582" s="11" t="e">
        <f>IF(报名表!#REF!="","根本没输入",IF(报名表!#REF!="队员",IF(报名表!#REF!="","",LOOKUP(POWER(报名表!#REF!,-1),$AU$4:$AU$47,$AS$4:$AS$47)),""))</f>
        <v>#REF!</v>
      </c>
    </row>
    <row r="583" spans="10:63" ht="13.5">
      <c r="J583" s="20" t="e">
        <f>IF(报名表!#REF!="队员",IF(报名表!#REF!="","",IF(报名表!#REF!="","",LOOKUP(POWER(报名表!#REF!,-1),'后台数据内容'!$AQ$4:$AQ$21,'后台数据内容'!$AO$4:$AO$21))),"")</f>
        <v>#REF!</v>
      </c>
      <c r="Y583" s="11" t="e">
        <f>报名表!#REF!&amp;'后台数据内容'!J583</f>
        <v>#REF!</v>
      </c>
      <c r="BK583" s="11" t="e">
        <f>IF(报名表!#REF!="","根本没输入",IF(报名表!#REF!="队员",IF(报名表!#REF!="","",LOOKUP(POWER(报名表!#REF!,-1),$AU$4:$AU$47,$AS$4:$AS$47)),""))</f>
        <v>#REF!</v>
      </c>
    </row>
    <row r="584" spans="10:63" ht="13.5">
      <c r="J584" s="20" t="e">
        <f>IF(报名表!#REF!="队员",IF(报名表!#REF!="","",IF(报名表!#REF!="","",LOOKUP(POWER(报名表!#REF!,-1),'后台数据内容'!$AQ$4:$AQ$21,'后台数据内容'!$AO$4:$AO$21))),"")</f>
        <v>#REF!</v>
      </c>
      <c r="Y584" s="11" t="e">
        <f>报名表!#REF!&amp;'后台数据内容'!J584</f>
        <v>#REF!</v>
      </c>
      <c r="BK584" s="11" t="e">
        <f>IF(报名表!#REF!="","根本没输入",IF(报名表!#REF!="队员",IF(报名表!#REF!="","",LOOKUP(POWER(报名表!#REF!,-1),$AU$4:$AU$47,$AS$4:$AS$47)),""))</f>
        <v>#REF!</v>
      </c>
    </row>
    <row r="585" spans="10:63" ht="13.5">
      <c r="J585" s="20" t="e">
        <f>IF(报名表!#REF!="队员",IF(报名表!#REF!="","",IF(报名表!#REF!="","",LOOKUP(POWER(报名表!#REF!,-1),'后台数据内容'!$AQ$4:$AQ$21,'后台数据内容'!$AO$4:$AO$21))),"")</f>
        <v>#REF!</v>
      </c>
      <c r="Y585" s="11" t="e">
        <f>报名表!#REF!&amp;'后台数据内容'!J585</f>
        <v>#REF!</v>
      </c>
      <c r="BK585" s="11" t="e">
        <f>IF(报名表!#REF!="","根本没输入",IF(报名表!#REF!="队员",IF(报名表!#REF!="","",LOOKUP(POWER(报名表!#REF!,-1),$AU$4:$AU$47,$AS$4:$AS$47)),""))</f>
        <v>#REF!</v>
      </c>
    </row>
    <row r="586" spans="10:63" ht="13.5">
      <c r="J586" s="20" t="e">
        <f>IF(报名表!#REF!="队员",IF(报名表!#REF!="","",IF(报名表!#REF!="","",LOOKUP(POWER(报名表!#REF!,-1),'后台数据内容'!$AQ$4:$AQ$21,'后台数据内容'!$AO$4:$AO$21))),"")</f>
        <v>#REF!</v>
      </c>
      <c r="Y586" s="11" t="e">
        <f>报名表!#REF!&amp;'后台数据内容'!J586</f>
        <v>#REF!</v>
      </c>
      <c r="BK586" s="11" t="e">
        <f>IF(报名表!#REF!="","根本没输入",IF(报名表!#REF!="队员",IF(报名表!#REF!="","",LOOKUP(POWER(报名表!#REF!,-1),$AU$4:$AU$47,$AS$4:$AS$47)),""))</f>
        <v>#REF!</v>
      </c>
    </row>
    <row r="587" spans="10:63" ht="13.5">
      <c r="J587" s="20" t="e">
        <f>IF(报名表!#REF!="队员",IF(报名表!#REF!="","",IF(报名表!#REF!="","",LOOKUP(POWER(报名表!#REF!,-1),'后台数据内容'!$AQ$4:$AQ$21,'后台数据内容'!$AO$4:$AO$21))),"")</f>
        <v>#REF!</v>
      </c>
      <c r="Y587" s="11" t="e">
        <f>报名表!#REF!&amp;'后台数据内容'!J587</f>
        <v>#REF!</v>
      </c>
      <c r="BK587" s="11" t="e">
        <f>IF(报名表!#REF!="","根本没输入",IF(报名表!#REF!="队员",IF(报名表!#REF!="","",LOOKUP(POWER(报名表!#REF!,-1),$AU$4:$AU$47,$AS$4:$AS$47)),""))</f>
        <v>#REF!</v>
      </c>
    </row>
    <row r="588" spans="10:63" ht="13.5">
      <c r="J588" s="20" t="e">
        <f>IF(报名表!#REF!="队员",IF(报名表!#REF!="","",IF(报名表!#REF!="","",LOOKUP(POWER(报名表!#REF!,-1),'后台数据内容'!$AQ$4:$AQ$21,'后台数据内容'!$AO$4:$AO$21))),"")</f>
        <v>#REF!</v>
      </c>
      <c r="Y588" s="11" t="e">
        <f>报名表!#REF!&amp;'后台数据内容'!J588</f>
        <v>#REF!</v>
      </c>
      <c r="BK588" s="11" t="e">
        <f>IF(报名表!#REF!="","根本没输入",IF(报名表!#REF!="队员",IF(报名表!#REF!="","",LOOKUP(POWER(报名表!#REF!,-1),$AU$4:$AU$47,$AS$4:$AS$47)),""))</f>
        <v>#REF!</v>
      </c>
    </row>
    <row r="589" spans="10:63" ht="13.5">
      <c r="J589" s="20" t="e">
        <f>IF(报名表!#REF!="队员",IF(报名表!#REF!="","",IF(报名表!#REF!="","",LOOKUP(POWER(报名表!#REF!,-1),'后台数据内容'!$AQ$4:$AQ$21,'后台数据内容'!$AO$4:$AO$21))),"")</f>
        <v>#REF!</v>
      </c>
      <c r="Y589" s="11" t="e">
        <f>报名表!#REF!&amp;'后台数据内容'!J589</f>
        <v>#REF!</v>
      </c>
      <c r="BK589" s="11" t="e">
        <f>IF(报名表!#REF!="","根本没输入",IF(报名表!#REF!="队员",IF(报名表!#REF!="","",LOOKUP(POWER(报名表!#REF!,-1),$AU$4:$AU$47,$AS$4:$AS$47)),""))</f>
        <v>#REF!</v>
      </c>
    </row>
    <row r="590" spans="10:63" ht="13.5">
      <c r="J590" s="20" t="e">
        <f>IF(报名表!#REF!="队员",IF(报名表!#REF!="","",IF(报名表!#REF!="","",LOOKUP(POWER(报名表!#REF!,-1),'后台数据内容'!$AQ$4:$AQ$21,'后台数据内容'!$AO$4:$AO$21))),"")</f>
        <v>#REF!</v>
      </c>
      <c r="Y590" s="11" t="e">
        <f>报名表!#REF!&amp;'后台数据内容'!J590</f>
        <v>#REF!</v>
      </c>
      <c r="BK590" s="11" t="e">
        <f>IF(报名表!#REF!="","根本没输入",IF(报名表!#REF!="队员",IF(报名表!#REF!="","",LOOKUP(POWER(报名表!#REF!,-1),$AU$4:$AU$47,$AS$4:$AS$47)),""))</f>
        <v>#REF!</v>
      </c>
    </row>
    <row r="591" spans="10:63" ht="13.5">
      <c r="J591" s="20" t="e">
        <f>IF(报名表!#REF!="队员",IF(报名表!#REF!="","",IF(报名表!#REF!="","",LOOKUP(POWER(报名表!#REF!,-1),'后台数据内容'!$AQ$4:$AQ$21,'后台数据内容'!$AO$4:$AO$21))),"")</f>
        <v>#REF!</v>
      </c>
      <c r="Y591" s="11" t="e">
        <f>报名表!#REF!&amp;'后台数据内容'!J591</f>
        <v>#REF!</v>
      </c>
      <c r="BK591" s="11" t="e">
        <f>IF(报名表!#REF!="","根本没输入",IF(报名表!#REF!="队员",IF(报名表!#REF!="","",LOOKUP(POWER(报名表!#REF!,-1),$AU$4:$AU$47,$AS$4:$AS$47)),""))</f>
        <v>#REF!</v>
      </c>
    </row>
    <row r="592" spans="10:63" ht="13.5">
      <c r="J592" s="20" t="e">
        <f>IF(报名表!#REF!="队员",IF(报名表!#REF!="","",IF(报名表!#REF!="","",LOOKUP(POWER(报名表!#REF!,-1),'后台数据内容'!$AQ$4:$AQ$21,'后台数据内容'!$AO$4:$AO$21))),"")</f>
        <v>#REF!</v>
      </c>
      <c r="Y592" s="11" t="e">
        <f>报名表!#REF!&amp;'后台数据内容'!J592</f>
        <v>#REF!</v>
      </c>
      <c r="BK592" s="11" t="e">
        <f>IF(报名表!#REF!="","根本没输入",IF(报名表!#REF!="队员",IF(报名表!#REF!="","",LOOKUP(POWER(报名表!#REF!,-1),$AU$4:$AU$47,$AS$4:$AS$47)),""))</f>
        <v>#REF!</v>
      </c>
    </row>
    <row r="593" spans="10:63" ht="13.5">
      <c r="J593" s="20" t="e">
        <f>IF(报名表!#REF!="队员",IF(报名表!#REF!="","",IF(报名表!#REF!="","",LOOKUP(POWER(报名表!#REF!,-1),'后台数据内容'!$AQ$4:$AQ$21,'后台数据内容'!$AO$4:$AO$21))),"")</f>
        <v>#REF!</v>
      </c>
      <c r="Y593" s="11" t="e">
        <f>报名表!#REF!&amp;'后台数据内容'!J593</f>
        <v>#REF!</v>
      </c>
      <c r="BK593" s="11" t="e">
        <f>IF(报名表!#REF!="","根本没输入",IF(报名表!#REF!="队员",IF(报名表!#REF!="","",LOOKUP(POWER(报名表!#REF!,-1),$AU$4:$AU$47,$AS$4:$AS$47)),""))</f>
        <v>#REF!</v>
      </c>
    </row>
    <row r="594" spans="10:63" ht="13.5">
      <c r="J594" s="20" t="e">
        <f>IF(报名表!#REF!="队员",IF(报名表!#REF!="","",IF(报名表!#REF!="","",LOOKUP(POWER(报名表!#REF!,-1),'后台数据内容'!$AQ$4:$AQ$21,'后台数据内容'!$AO$4:$AO$21))),"")</f>
        <v>#REF!</v>
      </c>
      <c r="Y594" s="11" t="e">
        <f>报名表!#REF!&amp;'后台数据内容'!J594</f>
        <v>#REF!</v>
      </c>
      <c r="BK594" s="11" t="e">
        <f>IF(报名表!#REF!="","根本没输入",IF(报名表!#REF!="队员",IF(报名表!#REF!="","",LOOKUP(POWER(报名表!#REF!,-1),$AU$4:$AU$47,$AS$4:$AS$47)),""))</f>
        <v>#REF!</v>
      </c>
    </row>
    <row r="595" spans="10:63" ht="13.5">
      <c r="J595" s="20" t="e">
        <f>IF(报名表!#REF!="队员",IF(报名表!#REF!="","",IF(报名表!#REF!="","",LOOKUP(POWER(报名表!#REF!,-1),'后台数据内容'!$AQ$4:$AQ$21,'后台数据内容'!$AO$4:$AO$21))),"")</f>
        <v>#REF!</v>
      </c>
      <c r="Y595" s="11" t="e">
        <f>报名表!#REF!&amp;'后台数据内容'!J595</f>
        <v>#REF!</v>
      </c>
      <c r="BK595" s="11" t="e">
        <f>IF(报名表!#REF!="","根本没输入",IF(报名表!#REF!="队员",IF(报名表!#REF!="","",LOOKUP(POWER(报名表!#REF!,-1),$AU$4:$AU$47,$AS$4:$AS$47)),""))</f>
        <v>#REF!</v>
      </c>
    </row>
    <row r="596" spans="10:63" ht="13.5">
      <c r="J596" s="20" t="e">
        <f>IF(报名表!#REF!="队员",IF(报名表!#REF!="","",IF(报名表!#REF!="","",LOOKUP(POWER(报名表!#REF!,-1),'后台数据内容'!$AQ$4:$AQ$21,'后台数据内容'!$AO$4:$AO$21))),"")</f>
        <v>#REF!</v>
      </c>
      <c r="Y596" s="11" t="e">
        <f>报名表!#REF!&amp;'后台数据内容'!J596</f>
        <v>#REF!</v>
      </c>
      <c r="BK596" s="11" t="e">
        <f>IF(报名表!#REF!="","根本没输入",IF(报名表!#REF!="队员",IF(报名表!#REF!="","",LOOKUP(POWER(报名表!#REF!,-1),$AU$4:$AU$47,$AS$4:$AS$47)),""))</f>
        <v>#REF!</v>
      </c>
    </row>
    <row r="597" spans="10:63" ht="13.5">
      <c r="J597" s="20" t="e">
        <f>IF(报名表!#REF!="队员",IF(报名表!#REF!="","",IF(报名表!#REF!="","",LOOKUP(POWER(报名表!#REF!,-1),'后台数据内容'!$AQ$4:$AQ$21,'后台数据内容'!$AO$4:$AO$21))),"")</f>
        <v>#REF!</v>
      </c>
      <c r="Y597" s="11" t="e">
        <f>报名表!#REF!&amp;'后台数据内容'!J597</f>
        <v>#REF!</v>
      </c>
      <c r="BK597" s="11" t="e">
        <f>IF(报名表!#REF!="","根本没输入",IF(报名表!#REF!="队员",IF(报名表!#REF!="","",LOOKUP(POWER(报名表!#REF!,-1),$AU$4:$AU$47,$AS$4:$AS$47)),""))</f>
        <v>#REF!</v>
      </c>
    </row>
    <row r="598" spans="10:63" ht="13.5">
      <c r="J598" s="20" t="e">
        <f>IF(报名表!#REF!="队员",IF(报名表!#REF!="","",IF(报名表!#REF!="","",LOOKUP(POWER(报名表!#REF!,-1),'后台数据内容'!$AQ$4:$AQ$21,'后台数据内容'!$AO$4:$AO$21))),"")</f>
        <v>#REF!</v>
      </c>
      <c r="Y598" s="11" t="e">
        <f>报名表!#REF!&amp;'后台数据内容'!J598</f>
        <v>#REF!</v>
      </c>
      <c r="BK598" s="11" t="e">
        <f>IF(报名表!#REF!="","根本没输入",IF(报名表!#REF!="队员",IF(报名表!#REF!="","",LOOKUP(POWER(报名表!#REF!,-1),$AU$4:$AU$47,$AS$4:$AS$47)),""))</f>
        <v>#REF!</v>
      </c>
    </row>
    <row r="599" spans="10:63" ht="13.5">
      <c r="J599" s="20" t="e">
        <f>IF(报名表!#REF!="队员",IF(报名表!#REF!="","",IF(报名表!#REF!="","",LOOKUP(POWER(报名表!#REF!,-1),'后台数据内容'!$AQ$4:$AQ$21,'后台数据内容'!$AO$4:$AO$21))),"")</f>
        <v>#REF!</v>
      </c>
      <c r="Y599" s="11" t="e">
        <f>报名表!#REF!&amp;'后台数据内容'!J599</f>
        <v>#REF!</v>
      </c>
      <c r="BK599" s="11" t="e">
        <f>IF(报名表!#REF!="","根本没输入",IF(报名表!#REF!="队员",IF(报名表!#REF!="","",LOOKUP(POWER(报名表!#REF!,-1),$AU$4:$AU$47,$AS$4:$AS$47)),""))</f>
        <v>#REF!</v>
      </c>
    </row>
    <row r="600" spans="10:63" ht="13.5">
      <c r="J600" s="20" t="e">
        <f>IF(报名表!#REF!="队员",IF(报名表!#REF!="","",IF(报名表!#REF!="","",LOOKUP(POWER(报名表!#REF!,-1),'后台数据内容'!$AQ$4:$AQ$21,'后台数据内容'!$AO$4:$AO$21))),"")</f>
        <v>#REF!</v>
      </c>
      <c r="Y600" s="11" t="e">
        <f>报名表!#REF!&amp;'后台数据内容'!J600</f>
        <v>#REF!</v>
      </c>
      <c r="BK600" s="11" t="e">
        <f>IF(报名表!#REF!="","根本没输入",IF(报名表!#REF!="队员",IF(报名表!#REF!="","",LOOKUP(POWER(报名表!#REF!,-1),$AU$4:$AU$47,$AS$4:$AS$47)),""))</f>
        <v>#REF!</v>
      </c>
    </row>
    <row r="601" spans="10:63" ht="13.5">
      <c r="J601" s="20" t="e">
        <f>IF(报名表!#REF!="队员",IF(报名表!#REF!="","",IF(报名表!#REF!="","",LOOKUP(POWER(报名表!#REF!,-1),'后台数据内容'!$AQ$4:$AQ$21,'后台数据内容'!$AO$4:$AO$21))),"")</f>
        <v>#REF!</v>
      </c>
      <c r="Y601" s="11" t="e">
        <f>报名表!#REF!&amp;'后台数据内容'!J601</f>
        <v>#REF!</v>
      </c>
      <c r="BK601" s="11" t="e">
        <f>IF(报名表!#REF!="","根本没输入",IF(报名表!#REF!="队员",IF(报名表!#REF!="","",LOOKUP(POWER(报名表!#REF!,-1),$AU$4:$AU$47,$AS$4:$AS$47)),""))</f>
        <v>#REF!</v>
      </c>
    </row>
    <row r="602" spans="10:63" ht="13.5">
      <c r="J602" s="20" t="e">
        <f>IF(报名表!#REF!="队员",IF(报名表!#REF!="","",IF(报名表!#REF!="","",LOOKUP(POWER(报名表!#REF!,-1),'后台数据内容'!$AQ$4:$AQ$21,'后台数据内容'!$AO$4:$AO$21))),"")</f>
        <v>#REF!</v>
      </c>
      <c r="Y602" s="11" t="e">
        <f>报名表!#REF!&amp;'后台数据内容'!J602</f>
        <v>#REF!</v>
      </c>
      <c r="BK602" s="11" t="e">
        <f>IF(报名表!#REF!="","根本没输入",IF(报名表!#REF!="队员",IF(报名表!#REF!="","",LOOKUP(POWER(报名表!#REF!,-1),$AU$4:$AU$47,$AS$4:$AS$47)),""))</f>
        <v>#REF!</v>
      </c>
    </row>
    <row r="603" spans="10:63" ht="13.5">
      <c r="J603" s="20" t="e">
        <f>IF(报名表!#REF!="队员",IF(报名表!#REF!="","",IF(报名表!#REF!="","",LOOKUP(POWER(报名表!#REF!,-1),'后台数据内容'!$AQ$4:$AQ$21,'后台数据内容'!$AO$4:$AO$21))),"")</f>
        <v>#REF!</v>
      </c>
      <c r="Y603" s="11" t="e">
        <f>报名表!#REF!&amp;'后台数据内容'!J603</f>
        <v>#REF!</v>
      </c>
      <c r="BK603" s="11" t="e">
        <f>IF(报名表!#REF!="","根本没输入",IF(报名表!#REF!="队员",IF(报名表!#REF!="","",LOOKUP(POWER(报名表!#REF!,-1),$AU$4:$AU$47,$AS$4:$AS$47)),""))</f>
        <v>#REF!</v>
      </c>
    </row>
    <row r="604" spans="10:63" ht="13.5">
      <c r="J604" s="20" t="e">
        <f>IF(报名表!#REF!="队员",IF(报名表!#REF!="","",IF(报名表!#REF!="","",LOOKUP(POWER(报名表!#REF!,-1),'后台数据内容'!$AQ$4:$AQ$21,'后台数据内容'!$AO$4:$AO$21))),"")</f>
        <v>#REF!</v>
      </c>
      <c r="Y604" s="11" t="e">
        <f>报名表!#REF!&amp;'后台数据内容'!J604</f>
        <v>#REF!</v>
      </c>
      <c r="BK604" s="11" t="e">
        <f>IF(报名表!#REF!="","根本没输入",IF(报名表!#REF!="队员",IF(报名表!#REF!="","",LOOKUP(POWER(报名表!#REF!,-1),$AU$4:$AU$47,$AS$4:$AS$47)),""))</f>
        <v>#REF!</v>
      </c>
    </row>
    <row r="605" spans="10:63" ht="13.5">
      <c r="J605" s="20" t="e">
        <f>IF(报名表!#REF!="队员",IF(报名表!#REF!="","",IF(报名表!#REF!="","",LOOKUP(POWER(报名表!#REF!,-1),'后台数据内容'!$AQ$4:$AQ$21,'后台数据内容'!$AO$4:$AO$21))),"")</f>
        <v>#REF!</v>
      </c>
      <c r="Y605" s="11" t="e">
        <f>报名表!#REF!&amp;'后台数据内容'!J605</f>
        <v>#REF!</v>
      </c>
      <c r="BK605" s="11" t="e">
        <f>IF(报名表!#REF!="","根本没输入",IF(报名表!#REF!="队员",IF(报名表!#REF!="","",LOOKUP(POWER(报名表!#REF!,-1),$AU$4:$AU$47,$AS$4:$AS$47)),""))</f>
        <v>#REF!</v>
      </c>
    </row>
    <row r="606" spans="10:63" ht="13.5">
      <c r="J606" s="20" t="e">
        <f>IF(报名表!#REF!="队员",IF(报名表!#REF!="","",IF(报名表!#REF!="","",LOOKUP(POWER(报名表!#REF!,-1),'后台数据内容'!$AQ$4:$AQ$21,'后台数据内容'!$AO$4:$AO$21))),"")</f>
        <v>#REF!</v>
      </c>
      <c r="Y606" s="11" t="e">
        <f>报名表!#REF!&amp;'后台数据内容'!J606</f>
        <v>#REF!</v>
      </c>
      <c r="BK606" s="11" t="e">
        <f>IF(报名表!#REF!="","根本没输入",IF(报名表!#REF!="队员",IF(报名表!#REF!="","",LOOKUP(POWER(报名表!#REF!,-1),$AU$4:$AU$47,$AS$4:$AS$47)),""))</f>
        <v>#REF!</v>
      </c>
    </row>
    <row r="607" spans="10:63" ht="13.5">
      <c r="J607" s="20" t="e">
        <f>IF(报名表!#REF!="队员",IF(报名表!#REF!="","",IF(报名表!#REF!="","",LOOKUP(POWER(报名表!#REF!,-1),'后台数据内容'!$AQ$4:$AQ$21,'后台数据内容'!$AO$4:$AO$21))),"")</f>
        <v>#REF!</v>
      </c>
      <c r="Y607" s="11" t="e">
        <f>报名表!#REF!&amp;'后台数据内容'!J607</f>
        <v>#REF!</v>
      </c>
      <c r="BK607" s="11" t="e">
        <f>IF(报名表!#REF!="","根本没输入",IF(报名表!#REF!="队员",IF(报名表!#REF!="","",LOOKUP(POWER(报名表!#REF!,-1),$AU$4:$AU$47,$AS$4:$AS$47)),""))</f>
        <v>#REF!</v>
      </c>
    </row>
    <row r="608" spans="10:63" ht="13.5">
      <c r="J608" s="20" t="e">
        <f>IF(报名表!#REF!="队员",IF(报名表!#REF!="","",IF(报名表!#REF!="","",LOOKUP(POWER(报名表!#REF!,-1),'后台数据内容'!$AQ$4:$AQ$21,'后台数据内容'!$AO$4:$AO$21))),"")</f>
        <v>#REF!</v>
      </c>
      <c r="Y608" s="11" t="e">
        <f>报名表!#REF!&amp;'后台数据内容'!J608</f>
        <v>#REF!</v>
      </c>
      <c r="BK608" s="11" t="e">
        <f>IF(报名表!#REF!="","根本没输入",IF(报名表!#REF!="队员",IF(报名表!#REF!="","",LOOKUP(POWER(报名表!#REF!,-1),$AU$4:$AU$47,$AS$4:$AS$47)),""))</f>
        <v>#REF!</v>
      </c>
    </row>
    <row r="609" spans="10:63" ht="13.5">
      <c r="J609" s="20" t="e">
        <f>IF(报名表!#REF!="队员",IF(报名表!#REF!="","",IF(报名表!#REF!="","",LOOKUP(POWER(报名表!#REF!,-1),'后台数据内容'!$AQ$4:$AQ$21,'后台数据内容'!$AO$4:$AO$21))),"")</f>
        <v>#REF!</v>
      </c>
      <c r="Y609" s="11" t="e">
        <f>报名表!#REF!&amp;'后台数据内容'!J609</f>
        <v>#REF!</v>
      </c>
      <c r="BK609" s="11" t="e">
        <f>IF(报名表!#REF!="","根本没输入",IF(报名表!#REF!="队员",IF(报名表!#REF!="","",LOOKUP(POWER(报名表!#REF!,-1),$AU$4:$AU$47,$AS$4:$AS$47)),""))</f>
        <v>#REF!</v>
      </c>
    </row>
    <row r="610" spans="10:63" ht="13.5">
      <c r="J610" s="20" t="e">
        <f>IF(报名表!#REF!="队员",IF(报名表!#REF!="","",IF(报名表!#REF!="","",LOOKUP(POWER(报名表!#REF!,-1),'后台数据内容'!$AQ$4:$AQ$21,'后台数据内容'!$AO$4:$AO$21))),"")</f>
        <v>#REF!</v>
      </c>
      <c r="Y610" s="11" t="e">
        <f>报名表!#REF!&amp;'后台数据内容'!J610</f>
        <v>#REF!</v>
      </c>
      <c r="BK610" s="11" t="e">
        <f>IF(报名表!#REF!="","根本没输入",IF(报名表!#REF!="队员",IF(报名表!#REF!="","",LOOKUP(POWER(报名表!#REF!,-1),$AU$4:$AU$47,$AS$4:$AS$47)),""))</f>
        <v>#REF!</v>
      </c>
    </row>
    <row r="611" spans="10:63" ht="13.5">
      <c r="J611" s="20" t="e">
        <f>IF(报名表!#REF!="队员",IF(报名表!#REF!="","",IF(报名表!#REF!="","",LOOKUP(POWER(报名表!#REF!,-1),'后台数据内容'!$AQ$4:$AQ$21,'后台数据内容'!$AO$4:$AO$21))),"")</f>
        <v>#REF!</v>
      </c>
      <c r="Y611" s="11" t="e">
        <f>报名表!#REF!&amp;'后台数据内容'!J611</f>
        <v>#REF!</v>
      </c>
      <c r="BK611" s="11" t="e">
        <f>IF(报名表!#REF!="","根本没输入",IF(报名表!#REF!="队员",IF(报名表!#REF!="","",LOOKUP(POWER(报名表!#REF!,-1),$AU$4:$AU$47,$AS$4:$AS$47)),""))</f>
        <v>#REF!</v>
      </c>
    </row>
    <row r="612" spans="10:63" ht="13.5">
      <c r="J612" s="20" t="e">
        <f>IF(报名表!#REF!="队员",IF(报名表!#REF!="","",IF(报名表!#REF!="","",LOOKUP(POWER(报名表!#REF!,-1),'后台数据内容'!$AQ$4:$AQ$21,'后台数据内容'!$AO$4:$AO$21))),"")</f>
        <v>#REF!</v>
      </c>
      <c r="Y612" s="11" t="e">
        <f>报名表!#REF!&amp;'后台数据内容'!J612</f>
        <v>#REF!</v>
      </c>
      <c r="BK612" s="11" t="e">
        <f>IF(报名表!#REF!="","根本没输入",IF(报名表!#REF!="队员",IF(报名表!#REF!="","",LOOKUP(POWER(报名表!#REF!,-1),$AU$4:$AU$47,$AS$4:$AS$47)),""))</f>
        <v>#REF!</v>
      </c>
    </row>
    <row r="613" spans="10:63" ht="13.5">
      <c r="J613" s="20" t="e">
        <f>IF(报名表!#REF!="队员",IF(报名表!#REF!="","",IF(报名表!#REF!="","",LOOKUP(POWER(报名表!#REF!,-1),'后台数据内容'!$AQ$4:$AQ$21,'后台数据内容'!$AO$4:$AO$21))),"")</f>
        <v>#REF!</v>
      </c>
      <c r="Y613" s="11" t="e">
        <f>报名表!#REF!&amp;'后台数据内容'!J613</f>
        <v>#REF!</v>
      </c>
      <c r="BK613" s="11" t="e">
        <f>IF(报名表!#REF!="","根本没输入",IF(报名表!#REF!="队员",IF(报名表!#REF!="","",LOOKUP(POWER(报名表!#REF!,-1),$AU$4:$AU$47,$AS$4:$AS$47)),""))</f>
        <v>#REF!</v>
      </c>
    </row>
    <row r="614" spans="10:63" ht="13.5">
      <c r="J614" s="20" t="e">
        <f>IF(报名表!#REF!="队员",IF(报名表!#REF!="","",IF(报名表!#REF!="","",LOOKUP(POWER(报名表!#REF!,-1),'后台数据内容'!$AQ$4:$AQ$21,'后台数据内容'!$AO$4:$AO$21))),"")</f>
        <v>#REF!</v>
      </c>
      <c r="Y614" s="11" t="e">
        <f>报名表!#REF!&amp;'后台数据内容'!J614</f>
        <v>#REF!</v>
      </c>
      <c r="BK614" s="11" t="e">
        <f>IF(报名表!#REF!="","根本没输入",IF(报名表!#REF!="队员",IF(报名表!#REF!="","",LOOKUP(POWER(报名表!#REF!,-1),$AU$4:$AU$47,$AS$4:$AS$47)),""))</f>
        <v>#REF!</v>
      </c>
    </row>
    <row r="615" spans="10:63" ht="13.5">
      <c r="J615" s="20" t="e">
        <f>IF(报名表!#REF!="队员",IF(报名表!#REF!="","",IF(报名表!#REF!="","",LOOKUP(POWER(报名表!#REF!,-1),'后台数据内容'!$AQ$4:$AQ$21,'后台数据内容'!$AO$4:$AO$21))),"")</f>
        <v>#REF!</v>
      </c>
      <c r="Y615" s="11" t="e">
        <f>报名表!#REF!&amp;'后台数据内容'!J615</f>
        <v>#REF!</v>
      </c>
      <c r="BK615" s="11" t="e">
        <f>IF(报名表!#REF!="","根本没输入",IF(报名表!#REF!="队员",IF(报名表!#REF!="","",LOOKUP(POWER(报名表!#REF!,-1),$AU$4:$AU$47,$AS$4:$AS$47)),""))</f>
        <v>#REF!</v>
      </c>
    </row>
    <row r="616" spans="10:63" ht="13.5">
      <c r="J616" s="20" t="e">
        <f>IF(报名表!#REF!="队员",IF(报名表!#REF!="","",IF(报名表!#REF!="","",LOOKUP(POWER(报名表!#REF!,-1),'后台数据内容'!$AQ$4:$AQ$21,'后台数据内容'!$AO$4:$AO$21))),"")</f>
        <v>#REF!</v>
      </c>
      <c r="Y616" s="11" t="e">
        <f>报名表!#REF!&amp;'后台数据内容'!J616</f>
        <v>#REF!</v>
      </c>
      <c r="BK616" s="11" t="e">
        <f>IF(报名表!#REF!="","根本没输入",IF(报名表!#REF!="队员",IF(报名表!#REF!="","",LOOKUP(POWER(报名表!#REF!,-1),$AU$4:$AU$47,$AS$4:$AS$47)),""))</f>
        <v>#REF!</v>
      </c>
    </row>
    <row r="617" spans="10:63" ht="13.5">
      <c r="J617" s="20" t="e">
        <f>IF(报名表!#REF!="队员",IF(报名表!#REF!="","",IF(报名表!#REF!="","",LOOKUP(POWER(报名表!#REF!,-1),'后台数据内容'!$AQ$4:$AQ$21,'后台数据内容'!$AO$4:$AO$21))),"")</f>
        <v>#REF!</v>
      </c>
      <c r="Y617" s="11" t="e">
        <f>报名表!#REF!&amp;'后台数据内容'!J617</f>
        <v>#REF!</v>
      </c>
      <c r="BK617" s="11" t="e">
        <f>IF(报名表!#REF!="","根本没输入",IF(报名表!#REF!="队员",IF(报名表!#REF!="","",LOOKUP(POWER(报名表!#REF!,-1),$AU$4:$AU$47,$AS$4:$AS$47)),""))</f>
        <v>#REF!</v>
      </c>
    </row>
    <row r="618" spans="10:63" ht="13.5">
      <c r="J618" s="20" t="e">
        <f>IF(报名表!#REF!="队员",IF(报名表!#REF!="","",IF(报名表!#REF!="","",LOOKUP(POWER(报名表!#REF!,-1),'后台数据内容'!$AQ$4:$AQ$21,'后台数据内容'!$AO$4:$AO$21))),"")</f>
        <v>#REF!</v>
      </c>
      <c r="Y618" s="11" t="e">
        <f>报名表!#REF!&amp;'后台数据内容'!J618</f>
        <v>#REF!</v>
      </c>
      <c r="BK618" s="11" t="e">
        <f>IF(报名表!#REF!="","根本没输入",IF(报名表!#REF!="队员",IF(报名表!#REF!="","",LOOKUP(POWER(报名表!#REF!,-1),$AU$4:$AU$47,$AS$4:$AS$47)),""))</f>
        <v>#REF!</v>
      </c>
    </row>
    <row r="619" spans="10:63" ht="13.5">
      <c r="J619" s="20" t="e">
        <f>IF(报名表!#REF!="队员",IF(报名表!#REF!="","",IF(报名表!#REF!="","",LOOKUP(POWER(报名表!#REF!,-1),'后台数据内容'!$AQ$4:$AQ$21,'后台数据内容'!$AO$4:$AO$21))),"")</f>
        <v>#REF!</v>
      </c>
      <c r="Y619" s="11" t="e">
        <f>报名表!#REF!&amp;'后台数据内容'!J619</f>
        <v>#REF!</v>
      </c>
      <c r="BK619" s="11" t="e">
        <f>IF(报名表!#REF!="","根本没输入",IF(报名表!#REF!="队员",IF(报名表!#REF!="","",LOOKUP(POWER(报名表!#REF!,-1),$AU$4:$AU$47,$AS$4:$AS$47)),""))</f>
        <v>#REF!</v>
      </c>
    </row>
    <row r="620" spans="10:63" ht="13.5">
      <c r="J620" s="20" t="e">
        <f>IF(报名表!#REF!="队员",IF(报名表!#REF!="","",IF(报名表!#REF!="","",LOOKUP(POWER(报名表!#REF!,-1),'后台数据内容'!$AQ$4:$AQ$21,'后台数据内容'!$AO$4:$AO$21))),"")</f>
        <v>#REF!</v>
      </c>
      <c r="Y620" s="11" t="e">
        <f>报名表!#REF!&amp;'后台数据内容'!J620</f>
        <v>#REF!</v>
      </c>
      <c r="BK620" s="11" t="e">
        <f>IF(报名表!#REF!="","根本没输入",IF(报名表!#REF!="队员",IF(报名表!#REF!="","",LOOKUP(POWER(报名表!#REF!,-1),$AU$4:$AU$47,$AS$4:$AS$47)),""))</f>
        <v>#REF!</v>
      </c>
    </row>
    <row r="621" spans="10:63" ht="13.5">
      <c r="J621" s="20" t="e">
        <f>IF(报名表!#REF!="队员",IF(报名表!#REF!="","",IF(报名表!#REF!="","",LOOKUP(POWER(报名表!#REF!,-1),'后台数据内容'!$AQ$4:$AQ$21,'后台数据内容'!$AO$4:$AO$21))),"")</f>
        <v>#REF!</v>
      </c>
      <c r="Y621" s="11" t="e">
        <f>报名表!#REF!&amp;'后台数据内容'!J621</f>
        <v>#REF!</v>
      </c>
      <c r="BK621" s="11" t="e">
        <f>IF(报名表!#REF!="","根本没输入",IF(报名表!#REF!="队员",IF(报名表!#REF!="","",LOOKUP(POWER(报名表!#REF!,-1),$AU$4:$AU$47,$AS$4:$AS$47)),""))</f>
        <v>#REF!</v>
      </c>
    </row>
    <row r="622" spans="10:63" ht="13.5">
      <c r="J622" s="20" t="e">
        <f>IF(报名表!#REF!="队员",IF(报名表!#REF!="","",IF(报名表!#REF!="","",LOOKUP(POWER(报名表!#REF!,-1),'后台数据内容'!$AQ$4:$AQ$21,'后台数据内容'!$AO$4:$AO$21))),"")</f>
        <v>#REF!</v>
      </c>
      <c r="Y622" s="11" t="e">
        <f>报名表!#REF!&amp;'后台数据内容'!J622</f>
        <v>#REF!</v>
      </c>
      <c r="BK622" s="11" t="e">
        <f>IF(报名表!#REF!="","根本没输入",IF(报名表!#REF!="队员",IF(报名表!#REF!="","",LOOKUP(POWER(报名表!#REF!,-1),$AU$4:$AU$47,$AS$4:$AS$47)),""))</f>
        <v>#REF!</v>
      </c>
    </row>
    <row r="623" spans="10:63" ht="13.5">
      <c r="J623" s="20" t="e">
        <f>IF(报名表!#REF!="队员",IF(报名表!#REF!="","",IF(报名表!#REF!="","",LOOKUP(POWER(报名表!#REF!,-1),'后台数据内容'!$AQ$4:$AQ$21,'后台数据内容'!$AO$4:$AO$21))),"")</f>
        <v>#REF!</v>
      </c>
      <c r="Y623" s="11" t="e">
        <f>报名表!#REF!&amp;'后台数据内容'!J623</f>
        <v>#REF!</v>
      </c>
      <c r="BK623" s="11" t="e">
        <f>IF(报名表!#REF!="","根本没输入",IF(报名表!#REF!="队员",IF(报名表!#REF!="","",LOOKUP(POWER(报名表!#REF!,-1),$AU$4:$AU$47,$AS$4:$AS$47)),""))</f>
        <v>#REF!</v>
      </c>
    </row>
    <row r="624" spans="10:63" ht="13.5">
      <c r="J624" s="20" t="e">
        <f>IF(报名表!#REF!="队员",IF(报名表!#REF!="","",IF(报名表!#REF!="","",LOOKUP(POWER(报名表!#REF!,-1),'后台数据内容'!$AQ$4:$AQ$21,'后台数据内容'!$AO$4:$AO$21))),"")</f>
        <v>#REF!</v>
      </c>
      <c r="Y624" s="11" t="e">
        <f>报名表!#REF!&amp;'后台数据内容'!J624</f>
        <v>#REF!</v>
      </c>
      <c r="BK624" s="11" t="e">
        <f>IF(报名表!#REF!="","根本没输入",IF(报名表!#REF!="队员",IF(报名表!#REF!="","",LOOKUP(POWER(报名表!#REF!,-1),$AU$4:$AU$47,$AS$4:$AS$47)),""))</f>
        <v>#REF!</v>
      </c>
    </row>
    <row r="625" spans="10:63" ht="13.5">
      <c r="J625" s="20" t="e">
        <f>IF(报名表!#REF!="队员",IF(报名表!#REF!="","",IF(报名表!#REF!="","",LOOKUP(POWER(报名表!#REF!,-1),'后台数据内容'!$AQ$4:$AQ$21,'后台数据内容'!$AO$4:$AO$21))),"")</f>
        <v>#REF!</v>
      </c>
      <c r="Y625" s="11" t="e">
        <f>报名表!#REF!&amp;'后台数据内容'!J625</f>
        <v>#REF!</v>
      </c>
      <c r="BK625" s="11" t="e">
        <f>IF(报名表!#REF!="","根本没输入",IF(报名表!#REF!="队员",IF(报名表!#REF!="","",LOOKUP(POWER(报名表!#REF!,-1),$AU$4:$AU$47,$AS$4:$AS$47)),""))</f>
        <v>#REF!</v>
      </c>
    </row>
    <row r="626" spans="10:63" ht="13.5">
      <c r="J626" s="20" t="e">
        <f>IF(报名表!#REF!="队员",IF(报名表!#REF!="","",IF(报名表!#REF!="","",LOOKUP(POWER(报名表!#REF!,-1),'后台数据内容'!$AQ$4:$AQ$21,'后台数据内容'!$AO$4:$AO$21))),"")</f>
        <v>#REF!</v>
      </c>
      <c r="Y626" s="11" t="e">
        <f>报名表!#REF!&amp;'后台数据内容'!J626</f>
        <v>#REF!</v>
      </c>
      <c r="BK626" s="11" t="e">
        <f>IF(报名表!#REF!="","根本没输入",IF(报名表!#REF!="队员",IF(报名表!#REF!="","",LOOKUP(POWER(报名表!#REF!,-1),$AU$4:$AU$47,$AS$4:$AS$47)),""))</f>
        <v>#REF!</v>
      </c>
    </row>
    <row r="627" spans="10:63" ht="13.5">
      <c r="J627" s="20" t="e">
        <f>IF(报名表!#REF!="队员",IF(报名表!#REF!="","",IF(报名表!#REF!="","",LOOKUP(POWER(报名表!#REF!,-1),'后台数据内容'!$AQ$4:$AQ$21,'后台数据内容'!$AO$4:$AO$21))),"")</f>
        <v>#REF!</v>
      </c>
      <c r="Y627" s="11" t="e">
        <f>报名表!#REF!&amp;'后台数据内容'!J627</f>
        <v>#REF!</v>
      </c>
      <c r="BK627" s="11" t="e">
        <f>IF(报名表!#REF!="","根本没输入",IF(报名表!#REF!="队员",IF(报名表!#REF!="","",LOOKUP(POWER(报名表!#REF!,-1),$AU$4:$AU$47,$AS$4:$AS$47)),""))</f>
        <v>#REF!</v>
      </c>
    </row>
    <row r="628" spans="10:63" ht="13.5">
      <c r="J628" s="20" t="e">
        <f>IF(报名表!#REF!="队员",IF(报名表!#REF!="","",IF(报名表!#REF!="","",LOOKUP(POWER(报名表!#REF!,-1),'后台数据内容'!$AQ$4:$AQ$21,'后台数据内容'!$AO$4:$AO$21))),"")</f>
        <v>#REF!</v>
      </c>
      <c r="Y628" s="11" t="e">
        <f>报名表!#REF!&amp;'后台数据内容'!J628</f>
        <v>#REF!</v>
      </c>
      <c r="BK628" s="11" t="e">
        <f>IF(报名表!#REF!="","根本没输入",IF(报名表!#REF!="队员",IF(报名表!#REF!="","",LOOKUP(POWER(报名表!#REF!,-1),$AU$4:$AU$47,$AS$4:$AS$47)),""))</f>
        <v>#REF!</v>
      </c>
    </row>
    <row r="629" spans="10:63" ht="13.5">
      <c r="J629" s="20" t="e">
        <f>IF(报名表!#REF!="队员",IF(报名表!#REF!="","",IF(报名表!#REF!="","",LOOKUP(POWER(报名表!#REF!,-1),'后台数据内容'!$AQ$4:$AQ$21,'后台数据内容'!$AO$4:$AO$21))),"")</f>
        <v>#REF!</v>
      </c>
      <c r="Y629" s="11" t="e">
        <f>报名表!#REF!&amp;'后台数据内容'!J629</f>
        <v>#REF!</v>
      </c>
      <c r="BK629" s="11" t="e">
        <f>IF(报名表!#REF!="","根本没输入",IF(报名表!#REF!="队员",IF(报名表!#REF!="","",LOOKUP(POWER(报名表!#REF!,-1),$AU$4:$AU$47,$AS$4:$AS$47)),""))</f>
        <v>#REF!</v>
      </c>
    </row>
    <row r="630" spans="10:63" ht="13.5">
      <c r="J630" s="20" t="e">
        <f>IF(报名表!#REF!="队员",IF(报名表!#REF!="","",IF(报名表!#REF!="","",LOOKUP(POWER(报名表!#REF!,-1),'后台数据内容'!$AQ$4:$AQ$21,'后台数据内容'!$AO$4:$AO$21))),"")</f>
        <v>#REF!</v>
      </c>
      <c r="Y630" s="11" t="e">
        <f>报名表!#REF!&amp;'后台数据内容'!J630</f>
        <v>#REF!</v>
      </c>
      <c r="BK630" s="11" t="e">
        <f>IF(报名表!#REF!="","根本没输入",IF(报名表!#REF!="队员",IF(报名表!#REF!="","",LOOKUP(POWER(报名表!#REF!,-1),$AU$4:$AU$47,$AS$4:$AS$47)),""))</f>
        <v>#REF!</v>
      </c>
    </row>
    <row r="631" spans="10:63" ht="13.5">
      <c r="J631" s="20" t="e">
        <f>IF(报名表!#REF!="队员",IF(报名表!#REF!="","",IF(报名表!#REF!="","",LOOKUP(POWER(报名表!#REF!,-1),'后台数据内容'!$AQ$4:$AQ$21,'后台数据内容'!$AO$4:$AO$21))),"")</f>
        <v>#REF!</v>
      </c>
      <c r="Y631" s="11" t="e">
        <f>报名表!#REF!&amp;'后台数据内容'!J631</f>
        <v>#REF!</v>
      </c>
      <c r="BK631" s="11" t="e">
        <f>IF(报名表!#REF!="","根本没输入",IF(报名表!#REF!="队员",IF(报名表!#REF!="","",LOOKUP(POWER(报名表!#REF!,-1),$AU$4:$AU$47,$AS$4:$AS$47)),""))</f>
        <v>#REF!</v>
      </c>
    </row>
    <row r="632" spans="10:63" ht="13.5">
      <c r="J632" s="20" t="e">
        <f>IF(报名表!#REF!="队员",IF(报名表!#REF!="","",IF(报名表!#REF!="","",LOOKUP(POWER(报名表!#REF!,-1),'后台数据内容'!$AQ$4:$AQ$21,'后台数据内容'!$AO$4:$AO$21))),"")</f>
        <v>#REF!</v>
      </c>
      <c r="Y632" s="11" t="e">
        <f>报名表!#REF!&amp;'后台数据内容'!J632</f>
        <v>#REF!</v>
      </c>
      <c r="BK632" s="11" t="e">
        <f>IF(报名表!#REF!="","根本没输入",IF(报名表!#REF!="队员",IF(报名表!#REF!="","",LOOKUP(POWER(报名表!#REF!,-1),$AU$4:$AU$47,$AS$4:$AS$47)),""))</f>
        <v>#REF!</v>
      </c>
    </row>
    <row r="633" spans="10:63" ht="13.5">
      <c r="J633" s="20" t="e">
        <f>IF(报名表!#REF!="队员",IF(报名表!#REF!="","",IF(报名表!#REF!="","",LOOKUP(POWER(报名表!#REF!,-1),'后台数据内容'!$AQ$4:$AQ$21,'后台数据内容'!$AO$4:$AO$21))),"")</f>
        <v>#REF!</v>
      </c>
      <c r="Y633" s="11" t="e">
        <f>报名表!#REF!&amp;'后台数据内容'!J633</f>
        <v>#REF!</v>
      </c>
      <c r="BK633" s="11" t="e">
        <f>IF(报名表!#REF!="","根本没输入",IF(报名表!#REF!="队员",IF(报名表!#REF!="","",LOOKUP(POWER(报名表!#REF!,-1),$AU$4:$AU$47,$AS$4:$AS$47)),""))</f>
        <v>#REF!</v>
      </c>
    </row>
    <row r="634" spans="10:63" ht="13.5">
      <c r="J634" s="20" t="e">
        <f>IF(报名表!#REF!="队员",IF(报名表!#REF!="","",IF(报名表!#REF!="","",LOOKUP(POWER(报名表!#REF!,-1),'后台数据内容'!$AQ$4:$AQ$21,'后台数据内容'!$AO$4:$AO$21))),"")</f>
        <v>#REF!</v>
      </c>
      <c r="Y634" s="11" t="e">
        <f>报名表!#REF!&amp;'后台数据内容'!J634</f>
        <v>#REF!</v>
      </c>
      <c r="BK634" s="11" t="e">
        <f>IF(报名表!#REF!="","根本没输入",IF(报名表!#REF!="队员",IF(报名表!#REF!="","",LOOKUP(POWER(报名表!#REF!,-1),$AU$4:$AU$47,$AS$4:$AS$47)),""))</f>
        <v>#REF!</v>
      </c>
    </row>
    <row r="635" spans="10:63" ht="13.5">
      <c r="J635" s="20" t="e">
        <f>IF(报名表!#REF!="队员",IF(报名表!#REF!="","",IF(报名表!#REF!="","",LOOKUP(POWER(报名表!#REF!,-1),'后台数据内容'!$AQ$4:$AQ$21,'后台数据内容'!$AO$4:$AO$21))),"")</f>
        <v>#REF!</v>
      </c>
      <c r="Y635" s="11" t="e">
        <f>报名表!#REF!&amp;'后台数据内容'!J635</f>
        <v>#REF!</v>
      </c>
      <c r="BK635" s="11" t="e">
        <f>IF(报名表!#REF!="","根本没输入",IF(报名表!#REF!="队员",IF(报名表!#REF!="","",LOOKUP(POWER(报名表!#REF!,-1),$AU$4:$AU$47,$AS$4:$AS$47)),""))</f>
        <v>#REF!</v>
      </c>
    </row>
    <row r="636" spans="10:63" ht="13.5">
      <c r="J636" s="20" t="e">
        <f>IF(报名表!#REF!="队员",IF(报名表!#REF!="","",IF(报名表!#REF!="","",LOOKUP(POWER(报名表!#REF!,-1),'后台数据内容'!$AQ$4:$AQ$21,'后台数据内容'!$AO$4:$AO$21))),"")</f>
        <v>#REF!</v>
      </c>
      <c r="Y636" s="11" t="e">
        <f>报名表!#REF!&amp;'后台数据内容'!J636</f>
        <v>#REF!</v>
      </c>
      <c r="BK636" s="11" t="e">
        <f>IF(报名表!#REF!="","根本没输入",IF(报名表!#REF!="队员",IF(报名表!#REF!="","",LOOKUP(POWER(报名表!#REF!,-1),$AU$4:$AU$47,$AS$4:$AS$47)),""))</f>
        <v>#REF!</v>
      </c>
    </row>
    <row r="637" spans="10:63" ht="13.5">
      <c r="J637" s="20" t="e">
        <f>IF(报名表!#REF!="队员",IF(报名表!#REF!="","",IF(报名表!#REF!="","",LOOKUP(POWER(报名表!#REF!,-1),'后台数据内容'!$AQ$4:$AQ$21,'后台数据内容'!$AO$4:$AO$21))),"")</f>
        <v>#REF!</v>
      </c>
      <c r="Y637" s="11" t="e">
        <f>报名表!#REF!&amp;'后台数据内容'!J637</f>
        <v>#REF!</v>
      </c>
      <c r="BK637" s="11" t="e">
        <f>IF(报名表!#REF!="","根本没输入",IF(报名表!#REF!="队员",IF(报名表!#REF!="","",LOOKUP(POWER(报名表!#REF!,-1),$AU$4:$AU$47,$AS$4:$AS$47)),""))</f>
        <v>#REF!</v>
      </c>
    </row>
    <row r="638" spans="10:63" ht="13.5">
      <c r="J638" s="20" t="e">
        <f>IF(报名表!#REF!="队员",IF(报名表!#REF!="","",IF(报名表!#REF!="","",LOOKUP(POWER(报名表!#REF!,-1),'后台数据内容'!$AQ$4:$AQ$21,'后台数据内容'!$AO$4:$AO$21))),"")</f>
        <v>#REF!</v>
      </c>
      <c r="Y638" s="11" t="e">
        <f>报名表!#REF!&amp;'后台数据内容'!J638</f>
        <v>#REF!</v>
      </c>
      <c r="BK638" s="11" t="e">
        <f>IF(报名表!#REF!="","根本没输入",IF(报名表!#REF!="队员",IF(报名表!#REF!="","",LOOKUP(POWER(报名表!#REF!,-1),$AU$4:$AU$47,$AS$4:$AS$47)),""))</f>
        <v>#REF!</v>
      </c>
    </row>
    <row r="639" spans="10:63" ht="13.5">
      <c r="J639" s="20" t="e">
        <f>IF(报名表!#REF!="队员",IF(报名表!#REF!="","",IF(报名表!#REF!="","",LOOKUP(POWER(报名表!#REF!,-1),'后台数据内容'!$AQ$4:$AQ$21,'后台数据内容'!$AO$4:$AO$21))),"")</f>
        <v>#REF!</v>
      </c>
      <c r="Y639" s="11" t="e">
        <f>报名表!#REF!&amp;'后台数据内容'!J639</f>
        <v>#REF!</v>
      </c>
      <c r="BK639" s="11" t="e">
        <f>IF(报名表!#REF!="","根本没输入",IF(报名表!#REF!="队员",IF(报名表!#REF!="","",LOOKUP(POWER(报名表!#REF!,-1),$AU$4:$AU$47,$AS$4:$AS$47)),""))</f>
        <v>#REF!</v>
      </c>
    </row>
    <row r="640" spans="10:63" ht="13.5">
      <c r="J640" s="20" t="e">
        <f>IF(报名表!#REF!="队员",IF(报名表!#REF!="","",IF(报名表!#REF!="","",LOOKUP(POWER(报名表!#REF!,-1),'后台数据内容'!$AQ$4:$AQ$21,'后台数据内容'!$AO$4:$AO$21))),"")</f>
        <v>#REF!</v>
      </c>
      <c r="Y640" s="11" t="e">
        <f>报名表!#REF!&amp;'后台数据内容'!J640</f>
        <v>#REF!</v>
      </c>
      <c r="BK640" s="11" t="e">
        <f>IF(报名表!#REF!="","根本没输入",IF(报名表!#REF!="队员",IF(报名表!#REF!="","",LOOKUP(POWER(报名表!#REF!,-1),$AU$4:$AU$47,$AS$4:$AS$47)),""))</f>
        <v>#REF!</v>
      </c>
    </row>
    <row r="641" spans="10:63" ht="13.5">
      <c r="J641" s="20" t="e">
        <f>IF(报名表!#REF!="队员",IF(报名表!#REF!="","",IF(报名表!#REF!="","",LOOKUP(POWER(报名表!#REF!,-1),'后台数据内容'!$AQ$4:$AQ$21,'后台数据内容'!$AO$4:$AO$21))),"")</f>
        <v>#REF!</v>
      </c>
      <c r="Y641" s="11" t="e">
        <f>报名表!#REF!&amp;'后台数据内容'!J641</f>
        <v>#REF!</v>
      </c>
      <c r="BK641" s="11" t="e">
        <f>IF(报名表!#REF!="","根本没输入",IF(报名表!#REF!="队员",IF(报名表!#REF!="","",LOOKUP(POWER(报名表!#REF!,-1),$AU$4:$AU$47,$AS$4:$AS$47)),""))</f>
        <v>#REF!</v>
      </c>
    </row>
    <row r="642" spans="10:63" ht="13.5">
      <c r="J642" s="20" t="e">
        <f>IF(报名表!#REF!="队员",IF(报名表!#REF!="","",IF(报名表!#REF!="","",LOOKUP(POWER(报名表!#REF!,-1),'后台数据内容'!$AQ$4:$AQ$21,'后台数据内容'!$AO$4:$AO$21))),"")</f>
        <v>#REF!</v>
      </c>
      <c r="Y642" s="11" t="e">
        <f>报名表!#REF!&amp;'后台数据内容'!J642</f>
        <v>#REF!</v>
      </c>
      <c r="BK642" s="11" t="e">
        <f>IF(报名表!#REF!="","根本没输入",IF(报名表!#REF!="队员",IF(报名表!#REF!="","",LOOKUP(POWER(报名表!#REF!,-1),$AU$4:$AU$47,$AS$4:$AS$47)),""))</f>
        <v>#REF!</v>
      </c>
    </row>
    <row r="643" spans="10:63" ht="13.5">
      <c r="J643" s="20" t="e">
        <f>IF(报名表!#REF!="队员",IF(报名表!#REF!="","",IF(报名表!#REF!="","",LOOKUP(POWER(报名表!#REF!,-1),'后台数据内容'!$AQ$4:$AQ$21,'后台数据内容'!$AO$4:$AO$21))),"")</f>
        <v>#REF!</v>
      </c>
      <c r="Y643" s="11" t="e">
        <f>报名表!#REF!&amp;'后台数据内容'!J643</f>
        <v>#REF!</v>
      </c>
      <c r="BK643" s="11" t="e">
        <f>IF(报名表!#REF!="","根本没输入",IF(报名表!#REF!="队员",IF(报名表!#REF!="","",LOOKUP(POWER(报名表!#REF!,-1),$AU$4:$AU$47,$AS$4:$AS$47)),""))</f>
        <v>#REF!</v>
      </c>
    </row>
    <row r="644" spans="10:63" ht="13.5">
      <c r="J644" s="20" t="e">
        <f>IF(报名表!#REF!="队员",IF(报名表!#REF!="","",IF(报名表!#REF!="","",LOOKUP(POWER(报名表!#REF!,-1),'后台数据内容'!$AQ$4:$AQ$21,'后台数据内容'!$AO$4:$AO$21))),"")</f>
        <v>#REF!</v>
      </c>
      <c r="Y644" s="11" t="e">
        <f>报名表!#REF!&amp;'后台数据内容'!J644</f>
        <v>#REF!</v>
      </c>
      <c r="BK644" s="11" t="e">
        <f>IF(报名表!#REF!="","根本没输入",IF(报名表!#REF!="队员",IF(报名表!#REF!="","",LOOKUP(POWER(报名表!#REF!,-1),$AU$4:$AU$47,$AS$4:$AS$47)),""))</f>
        <v>#REF!</v>
      </c>
    </row>
    <row r="645" spans="10:63" ht="13.5">
      <c r="J645" s="20" t="e">
        <f>IF(报名表!#REF!="队员",IF(报名表!#REF!="","",IF(报名表!#REF!="","",LOOKUP(POWER(报名表!#REF!,-1),'后台数据内容'!$AQ$4:$AQ$21,'后台数据内容'!$AO$4:$AO$21))),"")</f>
        <v>#REF!</v>
      </c>
      <c r="Y645" s="11" t="e">
        <f>报名表!#REF!&amp;'后台数据内容'!J645</f>
        <v>#REF!</v>
      </c>
      <c r="BK645" s="11" t="e">
        <f>IF(报名表!#REF!="","根本没输入",IF(报名表!#REF!="队员",IF(报名表!#REF!="","",LOOKUP(POWER(报名表!#REF!,-1),$AU$4:$AU$47,$AS$4:$AS$47)),""))</f>
        <v>#REF!</v>
      </c>
    </row>
    <row r="646" spans="10:63" ht="13.5">
      <c r="J646" s="20" t="e">
        <f>IF(报名表!#REF!="队员",IF(报名表!#REF!="","",IF(报名表!#REF!="","",LOOKUP(POWER(报名表!#REF!,-1),'后台数据内容'!$AQ$4:$AQ$21,'后台数据内容'!$AO$4:$AO$21))),"")</f>
        <v>#REF!</v>
      </c>
      <c r="Y646" s="11" t="e">
        <f>报名表!#REF!&amp;'后台数据内容'!J646</f>
        <v>#REF!</v>
      </c>
      <c r="BK646" s="11" t="e">
        <f>IF(报名表!#REF!="","根本没输入",IF(报名表!#REF!="队员",IF(报名表!#REF!="","",LOOKUP(POWER(报名表!#REF!,-1),$AU$4:$AU$47,$AS$4:$AS$47)),""))</f>
        <v>#REF!</v>
      </c>
    </row>
    <row r="647" spans="10:63" ht="13.5">
      <c r="J647" s="20" t="e">
        <f>IF(报名表!#REF!="队员",IF(报名表!#REF!="","",IF(报名表!#REF!="","",LOOKUP(POWER(报名表!#REF!,-1),'后台数据内容'!$AQ$4:$AQ$21,'后台数据内容'!$AO$4:$AO$21))),"")</f>
        <v>#REF!</v>
      </c>
      <c r="Y647" s="11" t="e">
        <f>报名表!#REF!&amp;'后台数据内容'!J647</f>
        <v>#REF!</v>
      </c>
      <c r="BK647" s="11" t="e">
        <f>IF(报名表!#REF!="","根本没输入",IF(报名表!#REF!="队员",IF(报名表!#REF!="","",LOOKUP(POWER(报名表!#REF!,-1),$AU$4:$AU$47,$AS$4:$AS$47)),""))</f>
        <v>#REF!</v>
      </c>
    </row>
    <row r="648" spans="10:63" ht="13.5">
      <c r="J648" s="20" t="e">
        <f>IF(报名表!#REF!="队员",IF(报名表!#REF!="","",IF(报名表!#REF!="","",LOOKUP(POWER(报名表!#REF!,-1),'后台数据内容'!$AQ$4:$AQ$21,'后台数据内容'!$AO$4:$AO$21))),"")</f>
        <v>#REF!</v>
      </c>
      <c r="Y648" s="11" t="e">
        <f>报名表!#REF!&amp;'后台数据内容'!J648</f>
        <v>#REF!</v>
      </c>
      <c r="BK648" s="11" t="e">
        <f>IF(报名表!#REF!="","根本没输入",IF(报名表!#REF!="队员",IF(报名表!#REF!="","",LOOKUP(POWER(报名表!#REF!,-1),$AU$4:$AU$47,$AS$4:$AS$47)),""))</f>
        <v>#REF!</v>
      </c>
    </row>
    <row r="649" spans="10:63" ht="13.5">
      <c r="J649" s="20" t="e">
        <f>IF(报名表!#REF!="队员",IF(报名表!#REF!="","",IF(报名表!#REF!="","",LOOKUP(POWER(报名表!#REF!,-1),'后台数据内容'!$AQ$4:$AQ$21,'后台数据内容'!$AO$4:$AO$21))),"")</f>
        <v>#REF!</v>
      </c>
      <c r="Y649" s="11" t="e">
        <f>报名表!#REF!&amp;'后台数据内容'!J649</f>
        <v>#REF!</v>
      </c>
      <c r="BK649" s="11" t="e">
        <f>IF(报名表!#REF!="","根本没输入",IF(报名表!#REF!="队员",IF(报名表!#REF!="","",LOOKUP(POWER(报名表!#REF!,-1),$AU$4:$AU$47,$AS$4:$AS$47)),""))</f>
        <v>#REF!</v>
      </c>
    </row>
    <row r="650" spans="10:63" ht="13.5">
      <c r="J650" s="20" t="e">
        <f>IF(报名表!#REF!="队员",IF(报名表!#REF!="","",IF(报名表!#REF!="","",LOOKUP(POWER(报名表!#REF!,-1),'后台数据内容'!$AQ$4:$AQ$21,'后台数据内容'!$AO$4:$AO$21))),"")</f>
        <v>#REF!</v>
      </c>
      <c r="Y650" s="11" t="e">
        <f>报名表!#REF!&amp;'后台数据内容'!J650</f>
        <v>#REF!</v>
      </c>
      <c r="BK650" s="11" t="e">
        <f>IF(报名表!#REF!="","根本没输入",IF(报名表!#REF!="队员",IF(报名表!#REF!="","",LOOKUP(POWER(报名表!#REF!,-1),$AU$4:$AU$47,$AS$4:$AS$47)),""))</f>
        <v>#REF!</v>
      </c>
    </row>
    <row r="651" spans="10:63" ht="13.5">
      <c r="J651" s="20" t="e">
        <f>IF(报名表!#REF!="队员",IF(报名表!#REF!="","",IF(报名表!#REF!="","",LOOKUP(POWER(报名表!#REF!,-1),'后台数据内容'!$AQ$4:$AQ$21,'后台数据内容'!$AO$4:$AO$21))),"")</f>
        <v>#REF!</v>
      </c>
      <c r="Y651" s="11" t="e">
        <f>报名表!#REF!&amp;'后台数据内容'!J651</f>
        <v>#REF!</v>
      </c>
      <c r="BK651" s="11" t="e">
        <f>IF(报名表!#REF!="","根本没输入",IF(报名表!#REF!="队员",IF(报名表!#REF!="","",LOOKUP(POWER(报名表!#REF!,-1),$AU$4:$AU$47,$AS$4:$AS$47)),""))</f>
        <v>#REF!</v>
      </c>
    </row>
    <row r="652" spans="10:63" ht="13.5">
      <c r="J652" s="20" t="e">
        <f>IF(报名表!#REF!="队员",IF(报名表!#REF!="","",IF(报名表!#REF!="","",LOOKUP(POWER(报名表!#REF!,-1),'后台数据内容'!$AQ$4:$AQ$21,'后台数据内容'!$AO$4:$AO$21))),"")</f>
        <v>#REF!</v>
      </c>
      <c r="Y652" s="11" t="e">
        <f>报名表!#REF!&amp;'后台数据内容'!J652</f>
        <v>#REF!</v>
      </c>
      <c r="BK652" s="11" t="e">
        <f>IF(报名表!#REF!="","根本没输入",IF(报名表!#REF!="队员",IF(报名表!#REF!="","",LOOKUP(POWER(报名表!#REF!,-1),$AU$4:$AU$47,$AS$4:$AS$47)),""))</f>
        <v>#REF!</v>
      </c>
    </row>
    <row r="653" spans="10:63" ht="13.5">
      <c r="J653" s="20" t="e">
        <f>IF(报名表!#REF!="队员",IF(报名表!#REF!="","",IF(报名表!#REF!="","",LOOKUP(POWER(报名表!#REF!,-1),'后台数据内容'!$AQ$4:$AQ$21,'后台数据内容'!$AO$4:$AO$21))),"")</f>
        <v>#REF!</v>
      </c>
      <c r="Y653" s="11" t="e">
        <f>报名表!#REF!&amp;'后台数据内容'!J653</f>
        <v>#REF!</v>
      </c>
      <c r="BK653" s="11" t="e">
        <f>IF(报名表!#REF!="","根本没输入",IF(报名表!#REF!="队员",IF(报名表!#REF!="","",LOOKUP(POWER(报名表!#REF!,-1),$AU$4:$AU$47,$AS$4:$AS$47)),""))</f>
        <v>#REF!</v>
      </c>
    </row>
    <row r="654" spans="10:63" ht="13.5">
      <c r="J654" s="20" t="e">
        <f>IF(报名表!#REF!="队员",IF(报名表!#REF!="","",IF(报名表!#REF!="","",LOOKUP(POWER(报名表!#REF!,-1),'后台数据内容'!$AQ$4:$AQ$21,'后台数据内容'!$AO$4:$AO$21))),"")</f>
        <v>#REF!</v>
      </c>
      <c r="Y654" s="11" t="e">
        <f>报名表!#REF!&amp;'后台数据内容'!J654</f>
        <v>#REF!</v>
      </c>
      <c r="BK654" s="11" t="e">
        <f>IF(报名表!#REF!="","根本没输入",IF(报名表!#REF!="队员",IF(报名表!#REF!="","",LOOKUP(POWER(报名表!#REF!,-1),$AU$4:$AU$47,$AS$4:$AS$47)),""))</f>
        <v>#REF!</v>
      </c>
    </row>
    <row r="655" spans="10:63" ht="13.5">
      <c r="J655" s="20" t="e">
        <f>IF(报名表!#REF!="队员",IF(报名表!#REF!="","",IF(报名表!#REF!="","",LOOKUP(POWER(报名表!#REF!,-1),'后台数据内容'!$AQ$4:$AQ$21,'后台数据内容'!$AO$4:$AO$21))),"")</f>
        <v>#REF!</v>
      </c>
      <c r="Y655" s="11" t="e">
        <f>报名表!#REF!&amp;'后台数据内容'!J655</f>
        <v>#REF!</v>
      </c>
      <c r="BK655" s="11" t="e">
        <f>IF(报名表!#REF!="","根本没输入",IF(报名表!#REF!="队员",IF(报名表!#REF!="","",LOOKUP(POWER(报名表!#REF!,-1),$AU$4:$AU$47,$AS$4:$AS$47)),""))</f>
        <v>#REF!</v>
      </c>
    </row>
    <row r="656" spans="10:63" ht="13.5">
      <c r="J656" s="20" t="e">
        <f>IF(报名表!#REF!="队员",IF(报名表!#REF!="","",IF(报名表!#REF!="","",LOOKUP(POWER(报名表!#REF!,-1),'后台数据内容'!$AQ$4:$AQ$21,'后台数据内容'!$AO$4:$AO$21))),"")</f>
        <v>#REF!</v>
      </c>
      <c r="Y656" s="11" t="e">
        <f>报名表!#REF!&amp;'后台数据内容'!J656</f>
        <v>#REF!</v>
      </c>
      <c r="BK656" s="11" t="e">
        <f>IF(报名表!#REF!="","根本没输入",IF(报名表!#REF!="队员",IF(报名表!#REF!="","",LOOKUP(POWER(报名表!#REF!,-1),$AU$4:$AU$47,$AS$4:$AS$47)),""))</f>
        <v>#REF!</v>
      </c>
    </row>
    <row r="657" spans="10:63" ht="13.5">
      <c r="J657" s="20" t="e">
        <f>IF(报名表!#REF!="队员",IF(报名表!#REF!="","",IF(报名表!#REF!="","",LOOKUP(POWER(报名表!#REF!,-1),'后台数据内容'!$AQ$4:$AQ$21,'后台数据内容'!$AO$4:$AO$21))),"")</f>
        <v>#REF!</v>
      </c>
      <c r="Y657" s="11" t="e">
        <f>报名表!#REF!&amp;'后台数据内容'!J657</f>
        <v>#REF!</v>
      </c>
      <c r="BK657" s="11" t="e">
        <f>IF(报名表!#REF!="","根本没输入",IF(报名表!#REF!="队员",IF(报名表!#REF!="","",LOOKUP(POWER(报名表!#REF!,-1),$AU$4:$AU$47,$AS$4:$AS$47)),""))</f>
        <v>#REF!</v>
      </c>
    </row>
    <row r="658" spans="10:63" ht="13.5">
      <c r="J658" s="20" t="e">
        <f>IF(报名表!#REF!="队员",IF(报名表!#REF!="","",IF(报名表!#REF!="","",LOOKUP(POWER(报名表!#REF!,-1),'后台数据内容'!$AQ$4:$AQ$21,'后台数据内容'!$AO$4:$AO$21))),"")</f>
        <v>#REF!</v>
      </c>
      <c r="Y658" s="11" t="e">
        <f>报名表!#REF!&amp;'后台数据内容'!J658</f>
        <v>#REF!</v>
      </c>
      <c r="BK658" s="11" t="e">
        <f>IF(报名表!#REF!="","根本没输入",IF(报名表!#REF!="队员",IF(报名表!#REF!="","",LOOKUP(POWER(报名表!#REF!,-1),$AU$4:$AU$47,$AS$4:$AS$47)),""))</f>
        <v>#REF!</v>
      </c>
    </row>
    <row r="659" spans="10:63" ht="13.5">
      <c r="J659" s="20" t="e">
        <f>IF(报名表!#REF!="队员",IF(报名表!#REF!="","",IF(报名表!#REF!="","",LOOKUP(POWER(报名表!#REF!,-1),'后台数据内容'!$AQ$4:$AQ$21,'后台数据内容'!$AO$4:$AO$21))),"")</f>
        <v>#REF!</v>
      </c>
      <c r="Y659" s="11" t="e">
        <f>报名表!#REF!&amp;'后台数据内容'!J659</f>
        <v>#REF!</v>
      </c>
      <c r="BK659" s="11" t="e">
        <f>IF(报名表!#REF!="","根本没输入",IF(报名表!#REF!="队员",IF(报名表!#REF!="","",LOOKUP(POWER(报名表!#REF!,-1),$AU$4:$AU$47,$AS$4:$AS$47)),""))</f>
        <v>#REF!</v>
      </c>
    </row>
    <row r="660" spans="10:63" ht="13.5">
      <c r="J660" s="20" t="e">
        <f>IF(报名表!#REF!="队员",IF(报名表!#REF!="","",IF(报名表!#REF!="","",LOOKUP(POWER(报名表!#REF!,-1),'后台数据内容'!$AQ$4:$AQ$21,'后台数据内容'!$AO$4:$AO$21))),"")</f>
        <v>#REF!</v>
      </c>
      <c r="Y660" s="11" t="e">
        <f>报名表!#REF!&amp;'后台数据内容'!J660</f>
        <v>#REF!</v>
      </c>
      <c r="BK660" s="11" t="e">
        <f>IF(报名表!#REF!="","根本没输入",IF(报名表!#REF!="队员",IF(报名表!#REF!="","",LOOKUP(POWER(报名表!#REF!,-1),$AU$4:$AU$47,$AS$4:$AS$47)),""))</f>
        <v>#REF!</v>
      </c>
    </row>
    <row r="661" spans="10:63" ht="13.5">
      <c r="J661" s="20" t="e">
        <f>IF(报名表!#REF!="队员",IF(报名表!#REF!="","",IF(报名表!#REF!="","",LOOKUP(POWER(报名表!#REF!,-1),'后台数据内容'!$AQ$4:$AQ$21,'后台数据内容'!$AO$4:$AO$21))),"")</f>
        <v>#REF!</v>
      </c>
      <c r="Y661" s="11" t="e">
        <f>报名表!#REF!&amp;'后台数据内容'!J661</f>
        <v>#REF!</v>
      </c>
      <c r="BK661" s="11" t="e">
        <f>IF(报名表!#REF!="","根本没输入",IF(报名表!#REF!="队员",IF(报名表!#REF!="","",LOOKUP(POWER(报名表!#REF!,-1),$AU$4:$AU$47,$AS$4:$AS$47)),""))</f>
        <v>#REF!</v>
      </c>
    </row>
    <row r="662" spans="10:63" ht="13.5">
      <c r="J662" s="20" t="e">
        <f>IF(报名表!#REF!="队员",IF(报名表!#REF!="","",IF(报名表!#REF!="","",LOOKUP(POWER(报名表!#REF!,-1),'后台数据内容'!$AQ$4:$AQ$21,'后台数据内容'!$AO$4:$AO$21))),"")</f>
        <v>#REF!</v>
      </c>
      <c r="Y662" s="11" t="e">
        <f>报名表!#REF!&amp;'后台数据内容'!J662</f>
        <v>#REF!</v>
      </c>
      <c r="BK662" s="11" t="e">
        <f>IF(报名表!#REF!="","根本没输入",IF(报名表!#REF!="队员",IF(报名表!#REF!="","",LOOKUP(POWER(报名表!#REF!,-1),$AU$4:$AU$47,$AS$4:$AS$47)),""))</f>
        <v>#REF!</v>
      </c>
    </row>
    <row r="663" spans="10:63" ht="13.5">
      <c r="J663" s="20" t="e">
        <f>IF(报名表!#REF!="队员",IF(报名表!#REF!="","",IF(报名表!#REF!="","",LOOKUP(POWER(报名表!#REF!,-1),'后台数据内容'!$AQ$4:$AQ$21,'后台数据内容'!$AO$4:$AO$21))),"")</f>
        <v>#REF!</v>
      </c>
      <c r="Y663" s="11" t="e">
        <f>报名表!#REF!&amp;'后台数据内容'!J663</f>
        <v>#REF!</v>
      </c>
      <c r="BK663" s="11" t="e">
        <f>IF(报名表!#REF!="","根本没输入",IF(报名表!#REF!="队员",IF(报名表!#REF!="","",LOOKUP(POWER(报名表!#REF!,-1),$AU$4:$AU$47,$AS$4:$AS$47)),""))</f>
        <v>#REF!</v>
      </c>
    </row>
    <row r="664" spans="10:63" ht="13.5">
      <c r="J664" s="20" t="e">
        <f>IF(报名表!#REF!="队员",IF(报名表!#REF!="","",IF(报名表!#REF!="","",LOOKUP(POWER(报名表!#REF!,-1),'后台数据内容'!$AQ$4:$AQ$21,'后台数据内容'!$AO$4:$AO$21))),"")</f>
        <v>#REF!</v>
      </c>
      <c r="Y664" s="11" t="e">
        <f>报名表!#REF!&amp;'后台数据内容'!J664</f>
        <v>#REF!</v>
      </c>
      <c r="BK664" s="11" t="e">
        <f>IF(报名表!#REF!="","根本没输入",IF(报名表!#REF!="队员",IF(报名表!#REF!="","",LOOKUP(POWER(报名表!#REF!,-1),$AU$4:$AU$47,$AS$4:$AS$47)),""))</f>
        <v>#REF!</v>
      </c>
    </row>
    <row r="665" spans="10:63" ht="13.5">
      <c r="J665" s="20" t="e">
        <f>IF(报名表!#REF!="队员",IF(报名表!#REF!="","",IF(报名表!#REF!="","",LOOKUP(POWER(报名表!#REF!,-1),'后台数据内容'!$AQ$4:$AQ$21,'后台数据内容'!$AO$4:$AO$21))),"")</f>
        <v>#REF!</v>
      </c>
      <c r="Y665" s="11" t="e">
        <f>报名表!#REF!&amp;'后台数据内容'!J665</f>
        <v>#REF!</v>
      </c>
      <c r="BK665" s="11" t="e">
        <f>IF(报名表!#REF!="","根本没输入",IF(报名表!#REF!="队员",IF(报名表!#REF!="","",LOOKUP(POWER(报名表!#REF!,-1),$AU$4:$AU$47,$AS$4:$AS$47)),""))</f>
        <v>#REF!</v>
      </c>
    </row>
    <row r="666" spans="10:63" ht="13.5">
      <c r="J666" s="20" t="e">
        <f>IF(报名表!#REF!="队员",IF(报名表!#REF!="","",IF(报名表!#REF!="","",LOOKUP(POWER(报名表!#REF!,-1),'后台数据内容'!$AQ$4:$AQ$21,'后台数据内容'!$AO$4:$AO$21))),"")</f>
        <v>#REF!</v>
      </c>
      <c r="Y666" s="11" t="e">
        <f>报名表!#REF!&amp;'后台数据内容'!J666</f>
        <v>#REF!</v>
      </c>
      <c r="BK666" s="11" t="e">
        <f>IF(报名表!#REF!="","根本没输入",IF(报名表!#REF!="队员",IF(报名表!#REF!="","",LOOKUP(POWER(报名表!#REF!,-1),$AU$4:$AU$47,$AS$4:$AS$47)),""))</f>
        <v>#REF!</v>
      </c>
    </row>
    <row r="667" spans="10:63" ht="13.5">
      <c r="J667" s="20" t="e">
        <f>IF(报名表!#REF!="队员",IF(报名表!#REF!="","",IF(报名表!#REF!="","",LOOKUP(POWER(报名表!#REF!,-1),'后台数据内容'!$AQ$4:$AQ$21,'后台数据内容'!$AO$4:$AO$21))),"")</f>
        <v>#REF!</v>
      </c>
      <c r="Y667" s="11" t="e">
        <f>报名表!#REF!&amp;'后台数据内容'!J667</f>
        <v>#REF!</v>
      </c>
      <c r="BK667" s="11" t="e">
        <f>IF(报名表!#REF!="","根本没输入",IF(报名表!#REF!="队员",IF(报名表!#REF!="","",LOOKUP(POWER(报名表!#REF!,-1),$AU$4:$AU$47,$AS$4:$AS$47)),""))</f>
        <v>#REF!</v>
      </c>
    </row>
    <row r="668" spans="10:63" ht="13.5">
      <c r="J668" s="20" t="e">
        <f>IF(报名表!#REF!="队员",IF(报名表!#REF!="","",IF(报名表!#REF!="","",LOOKUP(POWER(报名表!#REF!,-1),'后台数据内容'!$AQ$4:$AQ$21,'后台数据内容'!$AO$4:$AO$21))),"")</f>
        <v>#REF!</v>
      </c>
      <c r="Y668" s="11" t="e">
        <f>报名表!#REF!&amp;'后台数据内容'!J668</f>
        <v>#REF!</v>
      </c>
      <c r="BK668" s="11" t="e">
        <f>IF(报名表!#REF!="","根本没输入",IF(报名表!#REF!="队员",IF(报名表!#REF!="","",LOOKUP(POWER(报名表!#REF!,-1),$AU$4:$AU$47,$AS$4:$AS$47)),""))</f>
        <v>#REF!</v>
      </c>
    </row>
    <row r="669" spans="10:63" ht="13.5">
      <c r="J669" s="20" t="e">
        <f>IF(报名表!#REF!="队员",IF(报名表!#REF!="","",IF(报名表!#REF!="","",LOOKUP(POWER(报名表!#REF!,-1),'后台数据内容'!$AQ$4:$AQ$21,'后台数据内容'!$AO$4:$AO$21))),"")</f>
        <v>#REF!</v>
      </c>
      <c r="Y669" s="11" t="e">
        <f>报名表!#REF!&amp;'后台数据内容'!J669</f>
        <v>#REF!</v>
      </c>
      <c r="BK669" s="11" t="e">
        <f>IF(报名表!#REF!="","根本没输入",IF(报名表!#REF!="队员",IF(报名表!#REF!="","",LOOKUP(POWER(报名表!#REF!,-1),$AU$4:$AU$47,$AS$4:$AS$47)),""))</f>
        <v>#REF!</v>
      </c>
    </row>
    <row r="670" spans="10:63" ht="13.5">
      <c r="J670" s="20" t="e">
        <f>IF(报名表!#REF!="队员",IF(报名表!#REF!="","",IF(报名表!#REF!="","",LOOKUP(POWER(报名表!#REF!,-1),'后台数据内容'!$AQ$4:$AQ$21,'后台数据内容'!$AO$4:$AO$21))),"")</f>
        <v>#REF!</v>
      </c>
      <c r="Y670" s="11" t="e">
        <f>报名表!#REF!&amp;'后台数据内容'!J670</f>
        <v>#REF!</v>
      </c>
      <c r="BK670" s="11" t="e">
        <f>IF(报名表!#REF!="","根本没输入",IF(报名表!#REF!="队员",IF(报名表!#REF!="","",LOOKUP(POWER(报名表!#REF!,-1),$AU$4:$AU$47,$AS$4:$AS$47)),""))</f>
        <v>#REF!</v>
      </c>
    </row>
    <row r="671" spans="10:63" ht="13.5">
      <c r="J671" s="20" t="e">
        <f>IF(报名表!#REF!="队员",IF(报名表!#REF!="","",IF(报名表!#REF!="","",LOOKUP(POWER(报名表!#REF!,-1),'后台数据内容'!$AQ$4:$AQ$21,'后台数据内容'!$AO$4:$AO$21))),"")</f>
        <v>#REF!</v>
      </c>
      <c r="Y671" s="11" t="e">
        <f>报名表!#REF!&amp;'后台数据内容'!J671</f>
        <v>#REF!</v>
      </c>
      <c r="BK671" s="11" t="e">
        <f>IF(报名表!#REF!="","根本没输入",IF(报名表!#REF!="队员",IF(报名表!#REF!="","",LOOKUP(POWER(报名表!#REF!,-1),$AU$4:$AU$47,$AS$4:$AS$47)),""))</f>
        <v>#REF!</v>
      </c>
    </row>
    <row r="672" spans="10:63" ht="13.5">
      <c r="J672" s="20" t="e">
        <f>IF(报名表!#REF!="队员",IF(报名表!#REF!="","",IF(报名表!#REF!="","",LOOKUP(POWER(报名表!#REF!,-1),'后台数据内容'!$AQ$4:$AQ$21,'后台数据内容'!$AO$4:$AO$21))),"")</f>
        <v>#REF!</v>
      </c>
      <c r="Y672" s="11" t="e">
        <f>报名表!#REF!&amp;'后台数据内容'!J672</f>
        <v>#REF!</v>
      </c>
      <c r="BK672" s="11" t="e">
        <f>IF(报名表!#REF!="","根本没输入",IF(报名表!#REF!="队员",IF(报名表!#REF!="","",LOOKUP(POWER(报名表!#REF!,-1),$AU$4:$AU$47,$AS$4:$AS$47)),""))</f>
        <v>#REF!</v>
      </c>
    </row>
    <row r="673" spans="10:63" ht="13.5">
      <c r="J673" s="20" t="e">
        <f>IF(报名表!#REF!="队员",IF(报名表!#REF!="","",IF(报名表!#REF!="","",LOOKUP(POWER(报名表!#REF!,-1),'后台数据内容'!$AQ$4:$AQ$21,'后台数据内容'!$AO$4:$AO$21))),"")</f>
        <v>#REF!</v>
      </c>
      <c r="Y673" s="11" t="e">
        <f>报名表!#REF!&amp;'后台数据内容'!J673</f>
        <v>#REF!</v>
      </c>
      <c r="BK673" s="11" t="e">
        <f>IF(报名表!#REF!="","根本没输入",IF(报名表!#REF!="队员",IF(报名表!#REF!="","",LOOKUP(POWER(报名表!#REF!,-1),$AU$4:$AU$47,$AS$4:$AS$47)),""))</f>
        <v>#REF!</v>
      </c>
    </row>
    <row r="674" spans="10:63" ht="13.5">
      <c r="J674" s="20" t="e">
        <f>IF(报名表!#REF!="队员",IF(报名表!#REF!="","",IF(报名表!#REF!="","",LOOKUP(POWER(报名表!#REF!,-1),'后台数据内容'!$AQ$4:$AQ$21,'后台数据内容'!$AO$4:$AO$21))),"")</f>
        <v>#REF!</v>
      </c>
      <c r="Y674" s="11" t="e">
        <f>报名表!#REF!&amp;'后台数据内容'!J674</f>
        <v>#REF!</v>
      </c>
      <c r="BK674" s="11" t="e">
        <f>IF(报名表!#REF!="","根本没输入",IF(报名表!#REF!="队员",IF(报名表!#REF!="","",LOOKUP(POWER(报名表!#REF!,-1),$AU$4:$AU$47,$AS$4:$AS$47)),""))</f>
        <v>#REF!</v>
      </c>
    </row>
    <row r="675" spans="10:63" ht="13.5">
      <c r="J675" s="20" t="e">
        <f>IF(报名表!#REF!="队员",IF(报名表!#REF!="","",IF(报名表!#REF!="","",LOOKUP(POWER(报名表!#REF!,-1),'后台数据内容'!$AQ$4:$AQ$21,'后台数据内容'!$AO$4:$AO$21))),"")</f>
        <v>#REF!</v>
      </c>
      <c r="Y675" s="11" t="e">
        <f>报名表!#REF!&amp;'后台数据内容'!J675</f>
        <v>#REF!</v>
      </c>
      <c r="BK675" s="11" t="e">
        <f>IF(报名表!#REF!="","根本没输入",IF(报名表!#REF!="队员",IF(报名表!#REF!="","",LOOKUP(POWER(报名表!#REF!,-1),$AU$4:$AU$47,$AS$4:$AS$47)),""))</f>
        <v>#REF!</v>
      </c>
    </row>
    <row r="676" spans="10:63" ht="13.5">
      <c r="J676" s="20" t="e">
        <f>IF(报名表!#REF!="队员",IF(报名表!#REF!="","",IF(报名表!#REF!="","",LOOKUP(POWER(报名表!#REF!,-1),'后台数据内容'!$AQ$4:$AQ$21,'后台数据内容'!$AO$4:$AO$21))),"")</f>
        <v>#REF!</v>
      </c>
      <c r="Y676" s="11" t="e">
        <f>报名表!#REF!&amp;'后台数据内容'!J676</f>
        <v>#REF!</v>
      </c>
      <c r="BK676" s="11" t="e">
        <f>IF(报名表!#REF!="","根本没输入",IF(报名表!#REF!="队员",IF(报名表!#REF!="","",LOOKUP(POWER(报名表!#REF!,-1),$AU$4:$AU$47,$AS$4:$AS$47)),""))</f>
        <v>#REF!</v>
      </c>
    </row>
    <row r="677" spans="10:63" ht="13.5">
      <c r="J677" s="20" t="e">
        <f>IF(报名表!#REF!="队员",IF(报名表!#REF!="","",IF(报名表!#REF!="","",LOOKUP(POWER(报名表!#REF!,-1),'后台数据内容'!$AQ$4:$AQ$21,'后台数据内容'!$AO$4:$AO$21))),"")</f>
        <v>#REF!</v>
      </c>
      <c r="Y677" s="11" t="e">
        <f>报名表!#REF!&amp;'后台数据内容'!J677</f>
        <v>#REF!</v>
      </c>
      <c r="BK677" s="11" t="e">
        <f>IF(报名表!#REF!="","根本没输入",IF(报名表!#REF!="队员",IF(报名表!#REF!="","",LOOKUP(POWER(报名表!#REF!,-1),$AU$4:$AU$47,$AS$4:$AS$47)),""))</f>
        <v>#REF!</v>
      </c>
    </row>
    <row r="678" spans="10:63" ht="13.5">
      <c r="J678" s="20" t="e">
        <f>IF(报名表!#REF!="队员",IF(报名表!#REF!="","",IF(报名表!#REF!="","",LOOKUP(POWER(报名表!#REF!,-1),'后台数据内容'!$AQ$4:$AQ$21,'后台数据内容'!$AO$4:$AO$21))),"")</f>
        <v>#REF!</v>
      </c>
      <c r="Y678" s="11" t="e">
        <f>报名表!#REF!&amp;'后台数据内容'!J678</f>
        <v>#REF!</v>
      </c>
      <c r="BK678" s="11" t="e">
        <f>IF(报名表!#REF!="","根本没输入",IF(报名表!#REF!="队员",IF(报名表!#REF!="","",LOOKUP(POWER(报名表!#REF!,-1),$AU$4:$AU$47,$AS$4:$AS$47)),""))</f>
        <v>#REF!</v>
      </c>
    </row>
    <row r="679" spans="10:63" ht="13.5">
      <c r="J679" s="20" t="e">
        <f>IF(报名表!#REF!="队员",IF(报名表!#REF!="","",IF(报名表!#REF!="","",LOOKUP(POWER(报名表!#REF!,-1),'后台数据内容'!$AQ$4:$AQ$21,'后台数据内容'!$AO$4:$AO$21))),"")</f>
        <v>#REF!</v>
      </c>
      <c r="Y679" s="11" t="e">
        <f>报名表!#REF!&amp;'后台数据内容'!J679</f>
        <v>#REF!</v>
      </c>
      <c r="BK679" s="11" t="e">
        <f>IF(报名表!#REF!="","根本没输入",IF(报名表!#REF!="队员",IF(报名表!#REF!="","",LOOKUP(POWER(报名表!#REF!,-1),$AU$4:$AU$47,$AS$4:$AS$47)),""))</f>
        <v>#REF!</v>
      </c>
    </row>
    <row r="680" spans="10:63" ht="13.5">
      <c r="J680" s="20" t="e">
        <f>IF(报名表!#REF!="队员",IF(报名表!#REF!="","",IF(报名表!#REF!="","",LOOKUP(POWER(报名表!#REF!,-1),'后台数据内容'!$AQ$4:$AQ$21,'后台数据内容'!$AO$4:$AO$21))),"")</f>
        <v>#REF!</v>
      </c>
      <c r="Y680" s="11" t="e">
        <f>报名表!#REF!&amp;'后台数据内容'!J680</f>
        <v>#REF!</v>
      </c>
      <c r="BK680" s="11" t="e">
        <f>IF(报名表!#REF!="","根本没输入",IF(报名表!#REF!="队员",IF(报名表!#REF!="","",LOOKUP(POWER(报名表!#REF!,-1),$AU$4:$AU$47,$AS$4:$AS$47)),""))</f>
        <v>#REF!</v>
      </c>
    </row>
    <row r="681" spans="10:63" ht="13.5">
      <c r="J681" s="20" t="e">
        <f>IF(报名表!#REF!="队员",IF(报名表!#REF!="","",IF(报名表!#REF!="","",LOOKUP(POWER(报名表!#REF!,-1),'后台数据内容'!$AQ$4:$AQ$21,'后台数据内容'!$AO$4:$AO$21))),"")</f>
        <v>#REF!</v>
      </c>
      <c r="Y681" s="11" t="e">
        <f>报名表!#REF!&amp;'后台数据内容'!J681</f>
        <v>#REF!</v>
      </c>
      <c r="BK681" s="11" t="e">
        <f>IF(报名表!#REF!="","根本没输入",IF(报名表!#REF!="队员",IF(报名表!#REF!="","",LOOKUP(POWER(报名表!#REF!,-1),$AU$4:$AU$47,$AS$4:$AS$47)),""))</f>
        <v>#REF!</v>
      </c>
    </row>
    <row r="682" spans="10:63" ht="13.5">
      <c r="J682" s="20" t="e">
        <f>IF(报名表!#REF!="队员",IF(报名表!#REF!="","",IF(报名表!#REF!="","",LOOKUP(POWER(报名表!#REF!,-1),'后台数据内容'!$AQ$4:$AQ$21,'后台数据内容'!$AO$4:$AO$21))),"")</f>
        <v>#REF!</v>
      </c>
      <c r="Y682" s="11" t="e">
        <f>报名表!#REF!&amp;'后台数据内容'!J682</f>
        <v>#REF!</v>
      </c>
      <c r="BK682" s="11" t="e">
        <f>IF(报名表!#REF!="","根本没输入",IF(报名表!#REF!="队员",IF(报名表!#REF!="","",LOOKUP(POWER(报名表!#REF!,-1),$AU$4:$AU$47,$AS$4:$AS$47)),""))</f>
        <v>#REF!</v>
      </c>
    </row>
    <row r="683" spans="10:63" ht="13.5">
      <c r="J683" s="20" t="e">
        <f>IF(报名表!#REF!="队员",IF(报名表!#REF!="","",IF(报名表!#REF!="","",LOOKUP(POWER(报名表!#REF!,-1),'后台数据内容'!$AQ$4:$AQ$21,'后台数据内容'!$AO$4:$AO$21))),"")</f>
        <v>#REF!</v>
      </c>
      <c r="Y683" s="11" t="e">
        <f>报名表!#REF!&amp;'后台数据内容'!J683</f>
        <v>#REF!</v>
      </c>
      <c r="BK683" s="11" t="e">
        <f>IF(报名表!#REF!="","根本没输入",IF(报名表!#REF!="队员",IF(报名表!#REF!="","",LOOKUP(POWER(报名表!#REF!,-1),$AU$4:$AU$47,$AS$4:$AS$47)),""))</f>
        <v>#REF!</v>
      </c>
    </row>
    <row r="684" spans="10:63" ht="13.5">
      <c r="J684" s="20" t="e">
        <f>IF(报名表!#REF!="队员",IF(报名表!#REF!="","",IF(报名表!#REF!="","",LOOKUP(POWER(报名表!#REF!,-1),'后台数据内容'!$AQ$4:$AQ$21,'后台数据内容'!$AO$4:$AO$21))),"")</f>
        <v>#REF!</v>
      </c>
      <c r="Y684" s="11" t="e">
        <f>报名表!#REF!&amp;'后台数据内容'!J684</f>
        <v>#REF!</v>
      </c>
      <c r="BK684" s="11" t="e">
        <f>IF(报名表!#REF!="","根本没输入",IF(报名表!#REF!="队员",IF(报名表!#REF!="","",LOOKUP(POWER(报名表!#REF!,-1),$AU$4:$AU$47,$AS$4:$AS$47)),""))</f>
        <v>#REF!</v>
      </c>
    </row>
    <row r="685" spans="10:63" ht="13.5">
      <c r="J685" s="20" t="e">
        <f>IF(报名表!#REF!="队员",IF(报名表!#REF!="","",IF(报名表!#REF!="","",LOOKUP(POWER(报名表!#REF!,-1),'后台数据内容'!$AQ$4:$AQ$21,'后台数据内容'!$AO$4:$AO$21))),"")</f>
        <v>#REF!</v>
      </c>
      <c r="Y685" s="11" t="e">
        <f>报名表!#REF!&amp;'后台数据内容'!J685</f>
        <v>#REF!</v>
      </c>
      <c r="BK685" s="11" t="e">
        <f>IF(报名表!#REF!="","根本没输入",IF(报名表!#REF!="队员",IF(报名表!#REF!="","",LOOKUP(POWER(报名表!#REF!,-1),$AU$4:$AU$47,$AS$4:$AS$47)),""))</f>
        <v>#REF!</v>
      </c>
    </row>
    <row r="686" spans="10:63" ht="13.5">
      <c r="J686" s="20" t="e">
        <f>IF(报名表!#REF!="队员",IF(报名表!#REF!="","",IF(报名表!#REF!="","",LOOKUP(POWER(报名表!#REF!,-1),'后台数据内容'!$AQ$4:$AQ$21,'后台数据内容'!$AO$4:$AO$21))),"")</f>
        <v>#REF!</v>
      </c>
      <c r="Y686" s="11" t="e">
        <f>报名表!#REF!&amp;'后台数据内容'!J686</f>
        <v>#REF!</v>
      </c>
      <c r="BK686" s="11" t="e">
        <f>IF(报名表!#REF!="","根本没输入",IF(报名表!#REF!="队员",IF(报名表!#REF!="","",LOOKUP(POWER(报名表!#REF!,-1),$AU$4:$AU$47,$AS$4:$AS$47)),""))</f>
        <v>#REF!</v>
      </c>
    </row>
    <row r="687" spans="10:63" ht="13.5">
      <c r="J687" s="20" t="e">
        <f>IF(报名表!#REF!="队员",IF(报名表!#REF!="","",IF(报名表!#REF!="","",LOOKUP(POWER(报名表!#REF!,-1),'后台数据内容'!$AQ$4:$AQ$21,'后台数据内容'!$AO$4:$AO$21))),"")</f>
        <v>#REF!</v>
      </c>
      <c r="Y687" s="11" t="e">
        <f>报名表!#REF!&amp;'后台数据内容'!J687</f>
        <v>#REF!</v>
      </c>
      <c r="BK687" s="11" t="e">
        <f>IF(报名表!#REF!="","根本没输入",IF(报名表!#REF!="队员",IF(报名表!#REF!="","",LOOKUP(POWER(报名表!#REF!,-1),$AU$4:$AU$47,$AS$4:$AS$47)),""))</f>
        <v>#REF!</v>
      </c>
    </row>
    <row r="688" spans="10:63" ht="13.5">
      <c r="J688" s="20" t="e">
        <f>IF(报名表!#REF!="队员",IF(报名表!#REF!="","",IF(报名表!#REF!="","",LOOKUP(POWER(报名表!#REF!,-1),'后台数据内容'!$AQ$4:$AQ$21,'后台数据内容'!$AO$4:$AO$21))),"")</f>
        <v>#REF!</v>
      </c>
      <c r="Y688" s="11" t="e">
        <f>报名表!#REF!&amp;'后台数据内容'!J688</f>
        <v>#REF!</v>
      </c>
      <c r="BK688" s="11" t="e">
        <f>IF(报名表!#REF!="","根本没输入",IF(报名表!#REF!="队员",IF(报名表!#REF!="","",LOOKUP(POWER(报名表!#REF!,-1),$AU$4:$AU$47,$AS$4:$AS$47)),""))</f>
        <v>#REF!</v>
      </c>
    </row>
    <row r="689" spans="10:63" ht="13.5">
      <c r="J689" s="20" t="e">
        <f>IF(报名表!#REF!="队员",IF(报名表!#REF!="","",IF(报名表!#REF!="","",LOOKUP(POWER(报名表!#REF!,-1),'后台数据内容'!$AQ$4:$AQ$21,'后台数据内容'!$AO$4:$AO$21))),"")</f>
        <v>#REF!</v>
      </c>
      <c r="Y689" s="11" t="e">
        <f>报名表!#REF!&amp;'后台数据内容'!J689</f>
        <v>#REF!</v>
      </c>
      <c r="BK689" s="11" t="e">
        <f>IF(报名表!#REF!="","根本没输入",IF(报名表!#REF!="队员",IF(报名表!#REF!="","",LOOKUP(POWER(报名表!#REF!,-1),$AU$4:$AU$47,$AS$4:$AS$47)),""))</f>
        <v>#REF!</v>
      </c>
    </row>
    <row r="690" spans="10:63" ht="13.5">
      <c r="J690" s="20" t="e">
        <f>IF(报名表!#REF!="队员",IF(报名表!#REF!="","",IF(报名表!#REF!="","",LOOKUP(POWER(报名表!#REF!,-1),'后台数据内容'!$AQ$4:$AQ$21,'后台数据内容'!$AO$4:$AO$21))),"")</f>
        <v>#REF!</v>
      </c>
      <c r="Y690" s="11" t="e">
        <f>报名表!#REF!&amp;'后台数据内容'!J690</f>
        <v>#REF!</v>
      </c>
      <c r="BK690" s="11" t="e">
        <f>IF(报名表!#REF!="","根本没输入",IF(报名表!#REF!="队员",IF(报名表!#REF!="","",LOOKUP(POWER(报名表!#REF!,-1),$AU$4:$AU$47,$AS$4:$AS$47)),""))</f>
        <v>#REF!</v>
      </c>
    </row>
    <row r="691" spans="10:63" ht="13.5">
      <c r="J691" s="20" t="e">
        <f>IF(报名表!#REF!="队员",IF(报名表!#REF!="","",IF(报名表!#REF!="","",LOOKUP(POWER(报名表!#REF!,-1),'后台数据内容'!$AQ$4:$AQ$21,'后台数据内容'!$AO$4:$AO$21))),"")</f>
        <v>#REF!</v>
      </c>
      <c r="Y691" s="11" t="e">
        <f>报名表!#REF!&amp;'后台数据内容'!J691</f>
        <v>#REF!</v>
      </c>
      <c r="BK691" s="11" t="e">
        <f>IF(报名表!#REF!="","根本没输入",IF(报名表!#REF!="队员",IF(报名表!#REF!="","",LOOKUP(POWER(报名表!#REF!,-1),$AU$4:$AU$47,$AS$4:$AS$47)),""))</f>
        <v>#REF!</v>
      </c>
    </row>
    <row r="692" spans="10:63" ht="13.5">
      <c r="J692" s="20" t="e">
        <f>IF(报名表!#REF!="队员",IF(报名表!#REF!="","",IF(报名表!#REF!="","",LOOKUP(POWER(报名表!#REF!,-1),'后台数据内容'!$AQ$4:$AQ$21,'后台数据内容'!$AO$4:$AO$21))),"")</f>
        <v>#REF!</v>
      </c>
      <c r="Y692" s="11" t="e">
        <f>报名表!#REF!&amp;'后台数据内容'!J692</f>
        <v>#REF!</v>
      </c>
      <c r="BK692" s="11" t="e">
        <f>IF(报名表!#REF!="","根本没输入",IF(报名表!#REF!="队员",IF(报名表!#REF!="","",LOOKUP(POWER(报名表!#REF!,-1),$AU$4:$AU$47,$AS$4:$AS$47)),""))</f>
        <v>#REF!</v>
      </c>
    </row>
    <row r="693" spans="10:63" ht="13.5">
      <c r="J693" s="20" t="e">
        <f>IF(报名表!#REF!="队员",IF(报名表!#REF!="","",IF(报名表!#REF!="","",LOOKUP(POWER(报名表!#REF!,-1),'后台数据内容'!$AQ$4:$AQ$21,'后台数据内容'!$AO$4:$AO$21))),"")</f>
        <v>#REF!</v>
      </c>
      <c r="Y693" s="11" t="e">
        <f>报名表!#REF!&amp;'后台数据内容'!J693</f>
        <v>#REF!</v>
      </c>
      <c r="BK693" s="11" t="e">
        <f>IF(报名表!#REF!="","根本没输入",IF(报名表!#REF!="队员",IF(报名表!#REF!="","",LOOKUP(POWER(报名表!#REF!,-1),$AU$4:$AU$47,$AS$4:$AS$47)),""))</f>
        <v>#REF!</v>
      </c>
    </row>
    <row r="694" spans="10:63" ht="13.5">
      <c r="J694" s="20" t="e">
        <f>IF(报名表!#REF!="队员",IF(报名表!#REF!="","",IF(报名表!#REF!="","",LOOKUP(POWER(报名表!#REF!,-1),'后台数据内容'!$AQ$4:$AQ$21,'后台数据内容'!$AO$4:$AO$21))),"")</f>
        <v>#REF!</v>
      </c>
      <c r="Y694" s="11" t="e">
        <f>报名表!#REF!&amp;'后台数据内容'!J694</f>
        <v>#REF!</v>
      </c>
      <c r="BK694" s="11" t="e">
        <f>IF(报名表!#REF!="","根本没输入",IF(报名表!#REF!="队员",IF(报名表!#REF!="","",LOOKUP(POWER(报名表!#REF!,-1),$AU$4:$AU$47,$AS$4:$AS$47)),""))</f>
        <v>#REF!</v>
      </c>
    </row>
    <row r="695" spans="10:63" ht="13.5">
      <c r="J695" s="20" t="e">
        <f>IF(报名表!#REF!="队员",IF(报名表!#REF!="","",IF(报名表!#REF!="","",LOOKUP(POWER(报名表!#REF!,-1),'后台数据内容'!$AQ$4:$AQ$21,'后台数据内容'!$AO$4:$AO$21))),"")</f>
        <v>#REF!</v>
      </c>
      <c r="Y695" s="11" t="e">
        <f>报名表!#REF!&amp;'后台数据内容'!J695</f>
        <v>#REF!</v>
      </c>
      <c r="BK695" s="11" t="e">
        <f>IF(报名表!#REF!="","根本没输入",IF(报名表!#REF!="队员",IF(报名表!#REF!="","",LOOKUP(POWER(报名表!#REF!,-1),$AU$4:$AU$47,$AS$4:$AS$47)),""))</f>
        <v>#REF!</v>
      </c>
    </row>
    <row r="696" spans="10:63" ht="13.5">
      <c r="J696" s="20" t="e">
        <f>IF(报名表!#REF!="队员",IF(报名表!#REF!="","",IF(报名表!#REF!="","",LOOKUP(POWER(报名表!#REF!,-1),'后台数据内容'!$AQ$4:$AQ$21,'后台数据内容'!$AO$4:$AO$21))),"")</f>
        <v>#REF!</v>
      </c>
      <c r="Y696" s="11" t="e">
        <f>报名表!#REF!&amp;'后台数据内容'!J696</f>
        <v>#REF!</v>
      </c>
      <c r="BK696" s="11" t="e">
        <f>IF(报名表!#REF!="","根本没输入",IF(报名表!#REF!="队员",IF(报名表!#REF!="","",LOOKUP(POWER(报名表!#REF!,-1),$AU$4:$AU$47,$AS$4:$AS$47)),""))</f>
        <v>#REF!</v>
      </c>
    </row>
    <row r="697" spans="10:63" ht="13.5">
      <c r="J697" s="20" t="e">
        <f>IF(报名表!#REF!="队员",IF(报名表!#REF!="","",IF(报名表!#REF!="","",LOOKUP(POWER(报名表!#REF!,-1),'后台数据内容'!$AQ$4:$AQ$21,'后台数据内容'!$AO$4:$AO$21))),"")</f>
        <v>#REF!</v>
      </c>
      <c r="Y697" s="11" t="e">
        <f>报名表!#REF!&amp;'后台数据内容'!J697</f>
        <v>#REF!</v>
      </c>
      <c r="BK697" s="11" t="e">
        <f>IF(报名表!#REF!="","根本没输入",IF(报名表!#REF!="队员",IF(报名表!#REF!="","",LOOKUP(POWER(报名表!#REF!,-1),$AU$4:$AU$47,$AS$4:$AS$47)),""))</f>
        <v>#REF!</v>
      </c>
    </row>
    <row r="698" spans="10:63" ht="13.5">
      <c r="J698" s="20" t="e">
        <f>IF(报名表!#REF!="队员",IF(报名表!#REF!="","",IF(报名表!#REF!="","",LOOKUP(POWER(报名表!#REF!,-1),'后台数据内容'!$AQ$4:$AQ$21,'后台数据内容'!$AO$4:$AO$21))),"")</f>
        <v>#REF!</v>
      </c>
      <c r="Y698" s="11" t="e">
        <f>报名表!#REF!&amp;'后台数据内容'!J698</f>
        <v>#REF!</v>
      </c>
      <c r="BK698" s="11" t="e">
        <f>IF(报名表!#REF!="","根本没输入",IF(报名表!#REF!="队员",IF(报名表!#REF!="","",LOOKUP(POWER(报名表!#REF!,-1),$AU$4:$AU$47,$AS$4:$AS$47)),""))</f>
        <v>#REF!</v>
      </c>
    </row>
    <row r="699" spans="10:63" ht="13.5">
      <c r="J699" s="20" t="e">
        <f>IF(报名表!#REF!="队员",IF(报名表!#REF!="","",IF(报名表!#REF!="","",LOOKUP(POWER(报名表!#REF!,-1),'后台数据内容'!$AQ$4:$AQ$21,'后台数据内容'!$AO$4:$AO$21))),"")</f>
        <v>#REF!</v>
      </c>
      <c r="Y699" s="11" t="e">
        <f>报名表!#REF!&amp;'后台数据内容'!J699</f>
        <v>#REF!</v>
      </c>
      <c r="BK699" s="11" t="e">
        <f>IF(报名表!#REF!="","根本没输入",IF(报名表!#REF!="队员",IF(报名表!#REF!="","",LOOKUP(POWER(报名表!#REF!,-1),$AU$4:$AU$47,$AS$4:$AS$47)),""))</f>
        <v>#REF!</v>
      </c>
    </row>
    <row r="700" spans="10:63" ht="13.5">
      <c r="J700" s="20" t="e">
        <f>IF(报名表!#REF!="队员",IF(报名表!#REF!="","",IF(报名表!#REF!="","",LOOKUP(POWER(报名表!#REF!,-1),'后台数据内容'!$AQ$4:$AQ$21,'后台数据内容'!$AO$4:$AO$21))),"")</f>
        <v>#REF!</v>
      </c>
      <c r="Y700" s="11" t="e">
        <f>报名表!#REF!&amp;'后台数据内容'!J700</f>
        <v>#REF!</v>
      </c>
      <c r="BK700" s="11" t="e">
        <f>IF(报名表!#REF!="","根本没输入",IF(报名表!#REF!="队员",IF(报名表!#REF!="","",LOOKUP(POWER(报名表!#REF!,-1),$AU$4:$AU$47,$AS$4:$AS$47)),""))</f>
        <v>#REF!</v>
      </c>
    </row>
    <row r="701" spans="10:63" ht="13.5">
      <c r="J701" s="20" t="e">
        <f>IF(报名表!#REF!="队员",IF(报名表!#REF!="","",IF(报名表!#REF!="","",LOOKUP(POWER(报名表!#REF!,-1),'后台数据内容'!$AQ$4:$AQ$21,'后台数据内容'!$AO$4:$AO$21))),"")</f>
        <v>#REF!</v>
      </c>
      <c r="Y701" s="11" t="e">
        <f>报名表!#REF!&amp;'后台数据内容'!J701</f>
        <v>#REF!</v>
      </c>
      <c r="BK701" s="11" t="e">
        <f>IF(报名表!#REF!="","根本没输入",IF(报名表!#REF!="队员",IF(报名表!#REF!="","",LOOKUP(POWER(报名表!#REF!,-1),$AU$4:$AU$47,$AS$4:$AS$47)),""))</f>
        <v>#REF!</v>
      </c>
    </row>
    <row r="702" spans="10:63" ht="13.5">
      <c r="J702" s="20" t="e">
        <f>IF(报名表!#REF!="队员",IF(报名表!#REF!="","",IF(报名表!#REF!="","",LOOKUP(POWER(报名表!#REF!,-1),'后台数据内容'!$AQ$4:$AQ$21,'后台数据内容'!$AO$4:$AO$21))),"")</f>
        <v>#REF!</v>
      </c>
      <c r="Y702" s="11" t="e">
        <f>报名表!#REF!&amp;'后台数据内容'!J702</f>
        <v>#REF!</v>
      </c>
      <c r="BK702" s="11" t="e">
        <f>IF(报名表!#REF!="","根本没输入",IF(报名表!#REF!="队员",IF(报名表!#REF!="","",LOOKUP(POWER(报名表!#REF!,-1),$AU$4:$AU$47,$AS$4:$AS$47)),""))</f>
        <v>#REF!</v>
      </c>
    </row>
    <row r="703" spans="10:63" ht="13.5">
      <c r="J703" s="20" t="e">
        <f>IF(报名表!#REF!="队员",IF(报名表!#REF!="","",IF(报名表!#REF!="","",LOOKUP(POWER(报名表!#REF!,-1),'后台数据内容'!$AQ$4:$AQ$21,'后台数据内容'!$AO$4:$AO$21))),"")</f>
        <v>#REF!</v>
      </c>
      <c r="Y703" s="11" t="e">
        <f>报名表!#REF!&amp;'后台数据内容'!J703</f>
        <v>#REF!</v>
      </c>
      <c r="BK703" s="11" t="e">
        <f>IF(报名表!#REF!="","根本没输入",IF(报名表!#REF!="队员",IF(报名表!#REF!="","",LOOKUP(POWER(报名表!#REF!,-1),$AU$4:$AU$47,$AS$4:$AS$47)),""))</f>
        <v>#REF!</v>
      </c>
    </row>
    <row r="704" spans="10:63" ht="13.5">
      <c r="J704" s="20" t="e">
        <f>IF(报名表!#REF!="队员",IF(报名表!#REF!="","",IF(报名表!#REF!="","",LOOKUP(POWER(报名表!#REF!,-1),'后台数据内容'!$AQ$4:$AQ$21,'后台数据内容'!$AO$4:$AO$21))),"")</f>
        <v>#REF!</v>
      </c>
      <c r="Y704" s="11" t="e">
        <f>报名表!#REF!&amp;'后台数据内容'!J704</f>
        <v>#REF!</v>
      </c>
      <c r="BK704" s="11" t="e">
        <f>IF(报名表!#REF!="","根本没输入",IF(报名表!#REF!="队员",IF(报名表!#REF!="","",LOOKUP(POWER(报名表!#REF!,-1),$AU$4:$AU$47,$AS$4:$AS$47)),""))</f>
        <v>#REF!</v>
      </c>
    </row>
    <row r="705" spans="10:63" ht="13.5">
      <c r="J705" s="20" t="e">
        <f>IF(报名表!#REF!="队员",IF(报名表!#REF!="","",IF(报名表!#REF!="","",LOOKUP(POWER(报名表!#REF!,-1),'后台数据内容'!$AQ$4:$AQ$21,'后台数据内容'!$AO$4:$AO$21))),"")</f>
        <v>#REF!</v>
      </c>
      <c r="Y705" s="11" t="e">
        <f>报名表!#REF!&amp;'后台数据内容'!J705</f>
        <v>#REF!</v>
      </c>
      <c r="BK705" s="11" t="e">
        <f>IF(报名表!#REF!="","根本没输入",IF(报名表!#REF!="队员",IF(报名表!#REF!="","",LOOKUP(POWER(报名表!#REF!,-1),$AU$4:$AU$47,$AS$4:$AS$47)),""))</f>
        <v>#REF!</v>
      </c>
    </row>
    <row r="706" spans="10:63" ht="13.5">
      <c r="J706" s="20" t="e">
        <f>IF(报名表!#REF!="队员",IF(报名表!#REF!="","",IF(报名表!#REF!="","",LOOKUP(POWER(报名表!#REF!,-1),'后台数据内容'!$AQ$4:$AQ$21,'后台数据内容'!$AO$4:$AO$21))),"")</f>
        <v>#REF!</v>
      </c>
      <c r="Y706" s="11" t="e">
        <f>报名表!#REF!&amp;'后台数据内容'!J706</f>
        <v>#REF!</v>
      </c>
      <c r="BK706" s="11" t="e">
        <f>IF(报名表!#REF!="","根本没输入",IF(报名表!#REF!="队员",IF(报名表!#REF!="","",LOOKUP(POWER(报名表!#REF!,-1),$AU$4:$AU$47,$AS$4:$AS$47)),""))</f>
        <v>#REF!</v>
      </c>
    </row>
    <row r="707" spans="10:63" ht="13.5">
      <c r="J707" s="20" t="e">
        <f>IF(报名表!#REF!="队员",IF(报名表!#REF!="","",IF(报名表!#REF!="","",LOOKUP(POWER(报名表!#REF!,-1),'后台数据内容'!$AQ$4:$AQ$21,'后台数据内容'!$AO$4:$AO$21))),"")</f>
        <v>#REF!</v>
      </c>
      <c r="Y707" s="11" t="e">
        <f>报名表!#REF!&amp;'后台数据内容'!J707</f>
        <v>#REF!</v>
      </c>
      <c r="BK707" s="11" t="e">
        <f>IF(报名表!#REF!="","根本没输入",IF(报名表!#REF!="队员",IF(报名表!#REF!="","",LOOKUP(POWER(报名表!#REF!,-1),$AU$4:$AU$47,$AS$4:$AS$47)),""))</f>
        <v>#REF!</v>
      </c>
    </row>
    <row r="708" spans="10:63" ht="13.5">
      <c r="J708" s="20" t="e">
        <f>IF(报名表!#REF!="队员",IF(报名表!#REF!="","",IF(报名表!#REF!="","",LOOKUP(POWER(报名表!#REF!,-1),'后台数据内容'!$AQ$4:$AQ$21,'后台数据内容'!$AO$4:$AO$21))),"")</f>
        <v>#REF!</v>
      </c>
      <c r="Y708" s="11" t="e">
        <f>报名表!#REF!&amp;'后台数据内容'!J708</f>
        <v>#REF!</v>
      </c>
      <c r="BK708" s="11" t="e">
        <f>IF(报名表!#REF!="","根本没输入",IF(报名表!#REF!="队员",IF(报名表!#REF!="","",LOOKUP(POWER(报名表!#REF!,-1),$AU$4:$AU$47,$AS$4:$AS$47)),""))</f>
        <v>#REF!</v>
      </c>
    </row>
    <row r="709" spans="10:63" ht="13.5">
      <c r="J709" s="20" t="e">
        <f>IF(报名表!#REF!="队员",IF(报名表!#REF!="","",IF(报名表!#REF!="","",LOOKUP(POWER(报名表!#REF!,-1),'后台数据内容'!$AQ$4:$AQ$21,'后台数据内容'!$AO$4:$AO$21))),"")</f>
        <v>#REF!</v>
      </c>
      <c r="Y709" s="11" t="e">
        <f>报名表!#REF!&amp;'后台数据内容'!J709</f>
        <v>#REF!</v>
      </c>
      <c r="BK709" s="11" t="e">
        <f>IF(报名表!#REF!="","根本没输入",IF(报名表!#REF!="队员",IF(报名表!#REF!="","",LOOKUP(POWER(报名表!#REF!,-1),$AU$4:$AU$47,$AS$4:$AS$47)),""))</f>
        <v>#REF!</v>
      </c>
    </row>
    <row r="710" spans="10:63" ht="13.5">
      <c r="J710" s="20" t="e">
        <f>IF(报名表!#REF!="队员",IF(报名表!#REF!="","",IF(报名表!#REF!="","",LOOKUP(POWER(报名表!#REF!,-1),'后台数据内容'!$AQ$4:$AQ$21,'后台数据内容'!$AO$4:$AO$21))),"")</f>
        <v>#REF!</v>
      </c>
      <c r="Y710" s="11" t="e">
        <f>报名表!#REF!&amp;'后台数据内容'!J710</f>
        <v>#REF!</v>
      </c>
      <c r="BK710" s="11" t="e">
        <f>IF(报名表!#REF!="","根本没输入",IF(报名表!#REF!="队员",IF(报名表!#REF!="","",LOOKUP(POWER(报名表!#REF!,-1),$AU$4:$AU$47,$AS$4:$AS$47)),""))</f>
        <v>#REF!</v>
      </c>
    </row>
    <row r="711" spans="10:63" ht="13.5">
      <c r="J711" s="20" t="e">
        <f>IF(报名表!#REF!="队员",IF(报名表!#REF!="","",IF(报名表!#REF!="","",LOOKUP(POWER(报名表!#REF!,-1),'后台数据内容'!$AQ$4:$AQ$21,'后台数据内容'!$AO$4:$AO$21))),"")</f>
        <v>#REF!</v>
      </c>
      <c r="Y711" s="11" t="e">
        <f>报名表!#REF!&amp;'后台数据内容'!J711</f>
        <v>#REF!</v>
      </c>
      <c r="BK711" s="11" t="e">
        <f>IF(报名表!#REF!="","根本没输入",IF(报名表!#REF!="队员",IF(报名表!#REF!="","",LOOKUP(POWER(报名表!#REF!,-1),$AU$4:$AU$47,$AS$4:$AS$47)),""))</f>
        <v>#REF!</v>
      </c>
    </row>
    <row r="712" spans="10:63" ht="13.5">
      <c r="J712" s="20" t="e">
        <f>IF(报名表!#REF!="队员",IF(报名表!#REF!="","",IF(报名表!#REF!="","",LOOKUP(POWER(报名表!#REF!,-1),'后台数据内容'!$AQ$4:$AQ$21,'后台数据内容'!$AO$4:$AO$21))),"")</f>
        <v>#REF!</v>
      </c>
      <c r="Y712" s="11" t="e">
        <f>报名表!#REF!&amp;'后台数据内容'!J712</f>
        <v>#REF!</v>
      </c>
      <c r="BK712" s="11" t="e">
        <f>IF(报名表!#REF!="","根本没输入",IF(报名表!#REF!="队员",IF(报名表!#REF!="","",LOOKUP(POWER(报名表!#REF!,-1),$AU$4:$AU$47,$AS$4:$AS$47)),""))</f>
        <v>#REF!</v>
      </c>
    </row>
    <row r="713" spans="10:63" ht="13.5">
      <c r="J713" s="20" t="e">
        <f>IF(报名表!#REF!="队员",IF(报名表!#REF!="","",IF(报名表!#REF!="","",LOOKUP(POWER(报名表!#REF!,-1),'后台数据内容'!$AQ$4:$AQ$21,'后台数据内容'!$AO$4:$AO$21))),"")</f>
        <v>#REF!</v>
      </c>
      <c r="Y713" s="11" t="e">
        <f>报名表!#REF!&amp;'后台数据内容'!J713</f>
        <v>#REF!</v>
      </c>
      <c r="BK713" s="11" t="e">
        <f>IF(报名表!#REF!="","根本没输入",IF(报名表!#REF!="队员",IF(报名表!#REF!="","",LOOKUP(POWER(报名表!#REF!,-1),$AU$4:$AU$47,$AS$4:$AS$47)),""))</f>
        <v>#REF!</v>
      </c>
    </row>
    <row r="714" spans="10:63" ht="13.5">
      <c r="J714" s="20" t="e">
        <f>IF(报名表!#REF!="队员",IF(报名表!#REF!="","",IF(报名表!#REF!="","",LOOKUP(POWER(报名表!#REF!,-1),'后台数据内容'!$AQ$4:$AQ$21,'后台数据内容'!$AO$4:$AO$21))),"")</f>
        <v>#REF!</v>
      </c>
      <c r="Y714" s="11" t="e">
        <f>报名表!#REF!&amp;'后台数据内容'!J714</f>
        <v>#REF!</v>
      </c>
      <c r="BK714" s="11" t="e">
        <f>IF(报名表!#REF!="","根本没输入",IF(报名表!#REF!="队员",IF(报名表!#REF!="","",LOOKUP(POWER(报名表!#REF!,-1),$AU$4:$AU$47,$AS$4:$AS$47)),""))</f>
        <v>#REF!</v>
      </c>
    </row>
    <row r="715" spans="10:63" ht="13.5">
      <c r="J715" s="20" t="e">
        <f>IF(报名表!#REF!="队员",IF(报名表!#REF!="","",IF(报名表!#REF!="","",LOOKUP(POWER(报名表!#REF!,-1),'后台数据内容'!$AQ$4:$AQ$21,'后台数据内容'!$AO$4:$AO$21))),"")</f>
        <v>#REF!</v>
      </c>
      <c r="Y715" s="11" t="e">
        <f>报名表!#REF!&amp;'后台数据内容'!J715</f>
        <v>#REF!</v>
      </c>
      <c r="BK715" s="11" t="e">
        <f>IF(报名表!#REF!="","根本没输入",IF(报名表!#REF!="队员",IF(报名表!#REF!="","",LOOKUP(POWER(报名表!#REF!,-1),$AU$4:$AU$47,$AS$4:$AS$47)),""))</f>
        <v>#REF!</v>
      </c>
    </row>
    <row r="716" spans="10:63" ht="13.5">
      <c r="J716" s="20" t="e">
        <f>IF(报名表!#REF!="队员",IF(报名表!#REF!="","",IF(报名表!#REF!="","",LOOKUP(POWER(报名表!#REF!,-1),'后台数据内容'!$AQ$4:$AQ$21,'后台数据内容'!$AO$4:$AO$21))),"")</f>
        <v>#REF!</v>
      </c>
      <c r="Y716" s="11" t="e">
        <f>报名表!#REF!&amp;'后台数据内容'!J716</f>
        <v>#REF!</v>
      </c>
      <c r="BK716" s="11" t="e">
        <f>IF(报名表!#REF!="","根本没输入",IF(报名表!#REF!="队员",IF(报名表!#REF!="","",LOOKUP(POWER(报名表!#REF!,-1),$AU$4:$AU$47,$AS$4:$AS$47)),""))</f>
        <v>#REF!</v>
      </c>
    </row>
    <row r="717" spans="10:63" ht="13.5">
      <c r="J717" s="20" t="e">
        <f>IF(报名表!#REF!="队员",IF(报名表!#REF!="","",IF(报名表!#REF!="","",LOOKUP(POWER(报名表!#REF!,-1),'后台数据内容'!$AQ$4:$AQ$21,'后台数据内容'!$AO$4:$AO$21))),"")</f>
        <v>#REF!</v>
      </c>
      <c r="Y717" s="11" t="e">
        <f>报名表!#REF!&amp;'后台数据内容'!J717</f>
        <v>#REF!</v>
      </c>
      <c r="BK717" s="11" t="e">
        <f>IF(报名表!#REF!="","根本没输入",IF(报名表!#REF!="队员",IF(报名表!#REF!="","",LOOKUP(POWER(报名表!#REF!,-1),$AU$4:$AU$47,$AS$4:$AS$47)),""))</f>
        <v>#REF!</v>
      </c>
    </row>
    <row r="718" spans="10:63" ht="13.5">
      <c r="J718" s="20" t="e">
        <f>IF(报名表!#REF!="队员",IF(报名表!#REF!="","",IF(报名表!#REF!="","",LOOKUP(POWER(报名表!#REF!,-1),'后台数据内容'!$AQ$4:$AQ$21,'后台数据内容'!$AO$4:$AO$21))),"")</f>
        <v>#REF!</v>
      </c>
      <c r="Y718" s="11" t="e">
        <f>报名表!#REF!&amp;'后台数据内容'!J718</f>
        <v>#REF!</v>
      </c>
      <c r="BK718" s="11" t="e">
        <f>IF(报名表!#REF!="","根本没输入",IF(报名表!#REF!="队员",IF(报名表!#REF!="","",LOOKUP(POWER(报名表!#REF!,-1),$AU$4:$AU$47,$AS$4:$AS$47)),""))</f>
        <v>#REF!</v>
      </c>
    </row>
    <row r="719" spans="10:63" ht="13.5">
      <c r="J719" s="20" t="e">
        <f>IF(报名表!#REF!="队员",IF(报名表!#REF!="","",IF(报名表!#REF!="","",LOOKUP(POWER(报名表!#REF!,-1),'后台数据内容'!$AQ$4:$AQ$21,'后台数据内容'!$AO$4:$AO$21))),"")</f>
        <v>#REF!</v>
      </c>
      <c r="Y719" s="11" t="e">
        <f>报名表!#REF!&amp;'后台数据内容'!J719</f>
        <v>#REF!</v>
      </c>
      <c r="BK719" s="11" t="e">
        <f>IF(报名表!#REF!="","根本没输入",IF(报名表!#REF!="队员",IF(报名表!#REF!="","",LOOKUP(POWER(报名表!#REF!,-1),$AU$4:$AU$47,$AS$4:$AS$47)),""))</f>
        <v>#REF!</v>
      </c>
    </row>
    <row r="720" spans="10:63" ht="13.5">
      <c r="J720" s="20" t="e">
        <f>IF(报名表!#REF!="队员",IF(报名表!#REF!="","",IF(报名表!#REF!="","",LOOKUP(POWER(报名表!#REF!,-1),'后台数据内容'!$AQ$4:$AQ$21,'后台数据内容'!$AO$4:$AO$21))),"")</f>
        <v>#REF!</v>
      </c>
      <c r="Y720" s="11" t="e">
        <f>报名表!#REF!&amp;'后台数据内容'!J720</f>
        <v>#REF!</v>
      </c>
      <c r="BK720" s="11" t="e">
        <f>IF(报名表!#REF!="","根本没输入",IF(报名表!#REF!="队员",IF(报名表!#REF!="","",LOOKUP(POWER(报名表!#REF!,-1),$AU$4:$AU$47,$AS$4:$AS$47)),""))</f>
        <v>#REF!</v>
      </c>
    </row>
    <row r="721" spans="10:63" ht="13.5">
      <c r="J721" s="20" t="e">
        <f>IF(报名表!#REF!="队员",IF(报名表!#REF!="","",IF(报名表!#REF!="","",LOOKUP(POWER(报名表!#REF!,-1),'后台数据内容'!$AQ$4:$AQ$21,'后台数据内容'!$AO$4:$AO$21))),"")</f>
        <v>#REF!</v>
      </c>
      <c r="Y721" s="11" t="e">
        <f>报名表!#REF!&amp;'后台数据内容'!J721</f>
        <v>#REF!</v>
      </c>
      <c r="BK721" s="11" t="e">
        <f>IF(报名表!#REF!="","根本没输入",IF(报名表!#REF!="队员",IF(报名表!#REF!="","",LOOKUP(POWER(报名表!#REF!,-1),$AU$4:$AU$47,$AS$4:$AS$47)),""))</f>
        <v>#REF!</v>
      </c>
    </row>
    <row r="722" spans="10:63" ht="13.5">
      <c r="J722" s="20" t="e">
        <f>IF(报名表!#REF!="队员",IF(报名表!#REF!="","",IF(报名表!#REF!="","",LOOKUP(POWER(报名表!#REF!,-1),'后台数据内容'!$AQ$4:$AQ$21,'后台数据内容'!$AO$4:$AO$21))),"")</f>
        <v>#REF!</v>
      </c>
      <c r="Y722" s="11" t="e">
        <f>报名表!#REF!&amp;'后台数据内容'!J722</f>
        <v>#REF!</v>
      </c>
      <c r="BK722" s="11" t="e">
        <f>IF(报名表!#REF!="","根本没输入",IF(报名表!#REF!="队员",IF(报名表!#REF!="","",LOOKUP(POWER(报名表!#REF!,-1),$AU$4:$AU$47,$AS$4:$AS$47)),""))</f>
        <v>#REF!</v>
      </c>
    </row>
    <row r="723" spans="10:63" ht="13.5">
      <c r="J723" s="20" t="e">
        <f>IF(报名表!#REF!="队员",IF(报名表!#REF!="","",IF(报名表!#REF!="","",LOOKUP(POWER(报名表!#REF!,-1),'后台数据内容'!$AQ$4:$AQ$21,'后台数据内容'!$AO$4:$AO$21))),"")</f>
        <v>#REF!</v>
      </c>
      <c r="Y723" s="11" t="e">
        <f>报名表!#REF!&amp;'后台数据内容'!J723</f>
        <v>#REF!</v>
      </c>
      <c r="BK723" s="11" t="e">
        <f>IF(报名表!#REF!="","根本没输入",IF(报名表!#REF!="队员",IF(报名表!#REF!="","",LOOKUP(POWER(报名表!#REF!,-1),$AU$4:$AU$47,$AS$4:$AS$47)),""))</f>
        <v>#REF!</v>
      </c>
    </row>
    <row r="724" spans="10:63" ht="13.5">
      <c r="J724" s="20" t="e">
        <f>IF(报名表!#REF!="队员",IF(报名表!#REF!="","",IF(报名表!#REF!="","",LOOKUP(POWER(报名表!#REF!,-1),'后台数据内容'!$AQ$4:$AQ$21,'后台数据内容'!$AO$4:$AO$21))),"")</f>
        <v>#REF!</v>
      </c>
      <c r="Y724" s="11" t="e">
        <f>报名表!#REF!&amp;'后台数据内容'!J724</f>
        <v>#REF!</v>
      </c>
      <c r="BK724" s="11" t="e">
        <f>IF(报名表!#REF!="","根本没输入",IF(报名表!#REF!="队员",IF(报名表!#REF!="","",LOOKUP(POWER(报名表!#REF!,-1),$AU$4:$AU$47,$AS$4:$AS$47)),""))</f>
        <v>#REF!</v>
      </c>
    </row>
    <row r="725" spans="10:63" ht="13.5">
      <c r="J725" s="20" t="e">
        <f>IF(报名表!#REF!="队员",IF(报名表!#REF!="","",IF(报名表!#REF!="","",LOOKUP(POWER(报名表!#REF!,-1),'后台数据内容'!$AQ$4:$AQ$21,'后台数据内容'!$AO$4:$AO$21))),"")</f>
        <v>#REF!</v>
      </c>
      <c r="Y725" s="11" t="e">
        <f>报名表!#REF!&amp;'后台数据内容'!J725</f>
        <v>#REF!</v>
      </c>
      <c r="BK725" s="11" t="e">
        <f>IF(报名表!#REF!="","根本没输入",IF(报名表!#REF!="队员",IF(报名表!#REF!="","",LOOKUP(POWER(报名表!#REF!,-1),$AU$4:$AU$47,$AS$4:$AS$47)),""))</f>
        <v>#REF!</v>
      </c>
    </row>
    <row r="726" spans="10:63" ht="13.5">
      <c r="J726" s="20" t="e">
        <f>IF(报名表!#REF!="队员",IF(报名表!#REF!="","",IF(报名表!#REF!="","",LOOKUP(POWER(报名表!#REF!,-1),'后台数据内容'!$AQ$4:$AQ$21,'后台数据内容'!$AO$4:$AO$21))),"")</f>
        <v>#REF!</v>
      </c>
      <c r="Y726" s="11" t="e">
        <f>报名表!#REF!&amp;'后台数据内容'!J726</f>
        <v>#REF!</v>
      </c>
      <c r="BK726" s="11" t="e">
        <f>IF(报名表!#REF!="","根本没输入",IF(报名表!#REF!="队员",IF(报名表!#REF!="","",LOOKUP(POWER(报名表!#REF!,-1),$AU$4:$AU$47,$AS$4:$AS$47)),""))</f>
        <v>#REF!</v>
      </c>
    </row>
    <row r="727" spans="10:63" ht="13.5">
      <c r="J727" s="20" t="e">
        <f>IF(报名表!#REF!="队员",IF(报名表!#REF!="","",IF(报名表!#REF!="","",LOOKUP(POWER(报名表!#REF!,-1),'后台数据内容'!$AQ$4:$AQ$21,'后台数据内容'!$AO$4:$AO$21))),"")</f>
        <v>#REF!</v>
      </c>
      <c r="Y727" s="11" t="e">
        <f>报名表!#REF!&amp;'后台数据内容'!J727</f>
        <v>#REF!</v>
      </c>
      <c r="BK727" s="11" t="e">
        <f>IF(报名表!#REF!="","根本没输入",IF(报名表!#REF!="队员",IF(报名表!#REF!="","",LOOKUP(POWER(报名表!#REF!,-1),$AU$4:$AU$47,$AS$4:$AS$47)),""))</f>
        <v>#REF!</v>
      </c>
    </row>
    <row r="728" spans="10:63" ht="13.5">
      <c r="J728" s="20" t="e">
        <f>IF(报名表!#REF!="队员",IF(报名表!#REF!="","",IF(报名表!#REF!="","",LOOKUP(POWER(报名表!#REF!,-1),'后台数据内容'!$AQ$4:$AQ$21,'后台数据内容'!$AO$4:$AO$21))),"")</f>
        <v>#REF!</v>
      </c>
      <c r="Y728" s="11" t="e">
        <f>报名表!#REF!&amp;'后台数据内容'!J728</f>
        <v>#REF!</v>
      </c>
      <c r="BK728" s="11" t="e">
        <f>IF(报名表!#REF!="","根本没输入",IF(报名表!#REF!="队员",IF(报名表!#REF!="","",LOOKUP(POWER(报名表!#REF!,-1),$AU$4:$AU$47,$AS$4:$AS$47)),""))</f>
        <v>#REF!</v>
      </c>
    </row>
    <row r="729" spans="10:63" ht="13.5">
      <c r="J729" s="20" t="e">
        <f>IF(报名表!#REF!="队员",IF(报名表!#REF!="","",IF(报名表!#REF!="","",LOOKUP(POWER(报名表!#REF!,-1),'后台数据内容'!$AQ$4:$AQ$21,'后台数据内容'!$AO$4:$AO$21))),"")</f>
        <v>#REF!</v>
      </c>
      <c r="Y729" s="11" t="e">
        <f>报名表!#REF!&amp;'后台数据内容'!J729</f>
        <v>#REF!</v>
      </c>
      <c r="BK729" s="11" t="e">
        <f>IF(报名表!#REF!="","根本没输入",IF(报名表!#REF!="队员",IF(报名表!#REF!="","",LOOKUP(POWER(报名表!#REF!,-1),$AU$4:$AU$47,$AS$4:$AS$47)),""))</f>
        <v>#REF!</v>
      </c>
    </row>
    <row r="730" spans="10:63" ht="13.5">
      <c r="J730" s="20" t="e">
        <f>IF(报名表!#REF!="队员",IF(报名表!#REF!="","",IF(报名表!#REF!="","",LOOKUP(POWER(报名表!#REF!,-1),'后台数据内容'!$AQ$4:$AQ$21,'后台数据内容'!$AO$4:$AO$21))),"")</f>
        <v>#REF!</v>
      </c>
      <c r="Y730" s="11" t="e">
        <f>报名表!#REF!&amp;'后台数据内容'!J730</f>
        <v>#REF!</v>
      </c>
      <c r="BK730" s="11" t="e">
        <f>IF(报名表!#REF!="","根本没输入",IF(报名表!#REF!="队员",IF(报名表!#REF!="","",LOOKUP(POWER(报名表!#REF!,-1),$AU$4:$AU$47,$AS$4:$AS$47)),""))</f>
        <v>#REF!</v>
      </c>
    </row>
    <row r="731" spans="10:63" ht="13.5">
      <c r="J731" s="20" t="e">
        <f>IF(报名表!#REF!="队员",IF(报名表!#REF!="","",IF(报名表!#REF!="","",LOOKUP(POWER(报名表!#REF!,-1),'后台数据内容'!$AQ$4:$AQ$21,'后台数据内容'!$AO$4:$AO$21))),"")</f>
        <v>#REF!</v>
      </c>
      <c r="Y731" s="11" t="e">
        <f>报名表!#REF!&amp;'后台数据内容'!J731</f>
        <v>#REF!</v>
      </c>
      <c r="BK731" s="11" t="e">
        <f>IF(报名表!#REF!="","根本没输入",IF(报名表!#REF!="队员",IF(报名表!#REF!="","",LOOKUP(POWER(报名表!#REF!,-1),$AU$4:$AU$47,$AS$4:$AS$47)),""))</f>
        <v>#REF!</v>
      </c>
    </row>
    <row r="732" spans="10:63" ht="13.5">
      <c r="J732" s="20" t="e">
        <f>IF(报名表!#REF!="队员",IF(报名表!#REF!="","",IF(报名表!#REF!="","",LOOKUP(POWER(报名表!#REF!,-1),'后台数据内容'!$AQ$4:$AQ$21,'后台数据内容'!$AO$4:$AO$21))),"")</f>
        <v>#REF!</v>
      </c>
      <c r="Y732" s="11" t="e">
        <f>报名表!#REF!&amp;'后台数据内容'!J732</f>
        <v>#REF!</v>
      </c>
      <c r="BK732" s="11" t="e">
        <f>IF(报名表!#REF!="","根本没输入",IF(报名表!#REF!="队员",IF(报名表!#REF!="","",LOOKUP(POWER(报名表!#REF!,-1),$AU$4:$AU$47,$AS$4:$AS$47)),""))</f>
        <v>#REF!</v>
      </c>
    </row>
    <row r="733" spans="10:63" ht="13.5">
      <c r="J733" s="20" t="e">
        <f>IF(报名表!#REF!="队员",IF(报名表!#REF!="","",IF(报名表!#REF!="","",LOOKUP(POWER(报名表!#REF!,-1),'后台数据内容'!$AQ$4:$AQ$21,'后台数据内容'!$AO$4:$AO$21))),"")</f>
        <v>#REF!</v>
      </c>
      <c r="Y733" s="11" t="e">
        <f>报名表!#REF!&amp;'后台数据内容'!J733</f>
        <v>#REF!</v>
      </c>
      <c r="BK733" s="11" t="e">
        <f>IF(报名表!#REF!="","根本没输入",IF(报名表!#REF!="队员",IF(报名表!#REF!="","",LOOKUP(POWER(报名表!#REF!,-1),$AU$4:$AU$47,$AS$4:$AS$47)),""))</f>
        <v>#REF!</v>
      </c>
    </row>
    <row r="734" spans="10:63" ht="13.5">
      <c r="J734" s="20" t="e">
        <f>IF(报名表!#REF!="队员",IF(报名表!#REF!="","",IF(报名表!#REF!="","",LOOKUP(POWER(报名表!#REF!,-1),'后台数据内容'!$AQ$4:$AQ$21,'后台数据内容'!$AO$4:$AO$21))),"")</f>
        <v>#REF!</v>
      </c>
      <c r="Y734" s="11" t="e">
        <f>报名表!#REF!&amp;'后台数据内容'!J734</f>
        <v>#REF!</v>
      </c>
      <c r="BK734" s="11" t="e">
        <f>IF(报名表!#REF!="","根本没输入",IF(报名表!#REF!="队员",IF(报名表!#REF!="","",LOOKUP(POWER(报名表!#REF!,-1),$AU$4:$AU$47,$AS$4:$AS$47)),""))</f>
        <v>#REF!</v>
      </c>
    </row>
    <row r="735" spans="10:63" ht="13.5">
      <c r="J735" s="20" t="e">
        <f>IF(报名表!#REF!="队员",IF(报名表!#REF!="","",IF(报名表!#REF!="","",LOOKUP(POWER(报名表!#REF!,-1),'后台数据内容'!$AQ$4:$AQ$21,'后台数据内容'!$AO$4:$AO$21))),"")</f>
        <v>#REF!</v>
      </c>
      <c r="Y735" s="11" t="e">
        <f>报名表!#REF!&amp;'后台数据内容'!J735</f>
        <v>#REF!</v>
      </c>
      <c r="BK735" s="11" t="e">
        <f>IF(报名表!#REF!="","根本没输入",IF(报名表!#REF!="队员",IF(报名表!#REF!="","",LOOKUP(POWER(报名表!#REF!,-1),$AU$4:$AU$47,$AS$4:$AS$47)),""))</f>
        <v>#REF!</v>
      </c>
    </row>
    <row r="736" spans="10:63" ht="13.5">
      <c r="J736" s="20" t="e">
        <f>IF(报名表!#REF!="队员",IF(报名表!#REF!="","",IF(报名表!#REF!="","",LOOKUP(POWER(报名表!#REF!,-1),'后台数据内容'!$AQ$4:$AQ$21,'后台数据内容'!$AO$4:$AO$21))),"")</f>
        <v>#REF!</v>
      </c>
      <c r="Y736" s="11" t="e">
        <f>报名表!#REF!&amp;'后台数据内容'!J736</f>
        <v>#REF!</v>
      </c>
      <c r="BK736" s="11" t="e">
        <f>IF(报名表!#REF!="","根本没输入",IF(报名表!#REF!="队员",IF(报名表!#REF!="","",LOOKUP(POWER(报名表!#REF!,-1),$AU$4:$AU$47,$AS$4:$AS$47)),""))</f>
        <v>#REF!</v>
      </c>
    </row>
    <row r="737" spans="10:63" ht="13.5">
      <c r="J737" s="20" t="e">
        <f>IF(报名表!#REF!="队员",IF(报名表!#REF!="","",IF(报名表!#REF!="","",LOOKUP(POWER(报名表!#REF!,-1),'后台数据内容'!$AQ$4:$AQ$21,'后台数据内容'!$AO$4:$AO$21))),"")</f>
        <v>#REF!</v>
      </c>
      <c r="Y737" s="11" t="e">
        <f>报名表!#REF!&amp;'后台数据内容'!J737</f>
        <v>#REF!</v>
      </c>
      <c r="BK737" s="11" t="e">
        <f>IF(报名表!#REF!="","根本没输入",IF(报名表!#REF!="队员",IF(报名表!#REF!="","",LOOKUP(POWER(报名表!#REF!,-1),$AU$4:$AU$47,$AS$4:$AS$47)),""))</f>
        <v>#REF!</v>
      </c>
    </row>
    <row r="738" spans="10:63" ht="13.5">
      <c r="J738" s="20" t="e">
        <f>IF(报名表!#REF!="队员",IF(报名表!#REF!="","",IF(报名表!#REF!="","",LOOKUP(POWER(报名表!#REF!,-1),'后台数据内容'!$AQ$4:$AQ$21,'后台数据内容'!$AO$4:$AO$21))),"")</f>
        <v>#REF!</v>
      </c>
      <c r="Y738" s="11" t="e">
        <f>报名表!#REF!&amp;'后台数据内容'!J738</f>
        <v>#REF!</v>
      </c>
      <c r="BK738" s="11" t="e">
        <f>IF(报名表!#REF!="","根本没输入",IF(报名表!#REF!="队员",IF(报名表!#REF!="","",LOOKUP(POWER(报名表!#REF!,-1),$AU$4:$AU$47,$AS$4:$AS$47)),""))</f>
        <v>#REF!</v>
      </c>
    </row>
    <row r="739" spans="10:63" ht="13.5">
      <c r="J739" s="20" t="e">
        <f>IF(报名表!#REF!="队员",IF(报名表!#REF!="","",IF(报名表!#REF!="","",LOOKUP(POWER(报名表!#REF!,-1),'后台数据内容'!$AQ$4:$AQ$21,'后台数据内容'!$AO$4:$AO$21))),"")</f>
        <v>#REF!</v>
      </c>
      <c r="Y739" s="11" t="e">
        <f>报名表!#REF!&amp;'后台数据内容'!J739</f>
        <v>#REF!</v>
      </c>
      <c r="BK739" s="11" t="e">
        <f>IF(报名表!#REF!="","根本没输入",IF(报名表!#REF!="队员",IF(报名表!#REF!="","",LOOKUP(POWER(报名表!#REF!,-1),$AU$4:$AU$47,$AS$4:$AS$47)),""))</f>
        <v>#REF!</v>
      </c>
    </row>
    <row r="740" spans="10:63" ht="13.5">
      <c r="J740" s="20" t="e">
        <f>IF(报名表!#REF!="队员",IF(报名表!#REF!="","",IF(报名表!#REF!="","",LOOKUP(POWER(报名表!#REF!,-1),'后台数据内容'!$AQ$4:$AQ$21,'后台数据内容'!$AO$4:$AO$21))),"")</f>
        <v>#REF!</v>
      </c>
      <c r="Y740" s="11" t="e">
        <f>报名表!#REF!&amp;'后台数据内容'!J740</f>
        <v>#REF!</v>
      </c>
      <c r="BK740" s="11" t="e">
        <f>IF(报名表!#REF!="","根本没输入",IF(报名表!#REF!="队员",IF(报名表!#REF!="","",LOOKUP(POWER(报名表!#REF!,-1),$AU$4:$AU$47,$AS$4:$AS$47)),""))</f>
        <v>#REF!</v>
      </c>
    </row>
    <row r="741" spans="10:63" ht="13.5">
      <c r="J741" s="20" t="e">
        <f>IF(报名表!#REF!="队员",IF(报名表!#REF!="","",IF(报名表!#REF!="","",LOOKUP(POWER(报名表!#REF!,-1),'后台数据内容'!$AQ$4:$AQ$21,'后台数据内容'!$AO$4:$AO$21))),"")</f>
        <v>#REF!</v>
      </c>
      <c r="Y741" s="11" t="e">
        <f>报名表!#REF!&amp;'后台数据内容'!J741</f>
        <v>#REF!</v>
      </c>
      <c r="BK741" s="11" t="e">
        <f>IF(报名表!#REF!="","根本没输入",IF(报名表!#REF!="队员",IF(报名表!#REF!="","",LOOKUP(POWER(报名表!#REF!,-1),$AU$4:$AU$47,$AS$4:$AS$47)),""))</f>
        <v>#REF!</v>
      </c>
    </row>
    <row r="742" spans="10:63" ht="13.5">
      <c r="J742" s="20" t="e">
        <f>IF(报名表!#REF!="队员",IF(报名表!#REF!="","",IF(报名表!#REF!="","",LOOKUP(POWER(报名表!#REF!,-1),'后台数据内容'!$AQ$4:$AQ$21,'后台数据内容'!$AO$4:$AO$21))),"")</f>
        <v>#REF!</v>
      </c>
      <c r="Y742" s="11" t="e">
        <f>报名表!#REF!&amp;'后台数据内容'!J742</f>
        <v>#REF!</v>
      </c>
      <c r="BK742" s="11" t="e">
        <f>IF(报名表!#REF!="","根本没输入",IF(报名表!#REF!="队员",IF(报名表!#REF!="","",LOOKUP(POWER(报名表!#REF!,-1),$AU$4:$AU$47,$AS$4:$AS$47)),""))</f>
        <v>#REF!</v>
      </c>
    </row>
    <row r="743" spans="10:63" ht="13.5">
      <c r="J743" s="20" t="e">
        <f>IF(报名表!#REF!="队员",IF(报名表!#REF!="","",IF(报名表!#REF!="","",LOOKUP(POWER(报名表!#REF!,-1),'后台数据内容'!$AQ$4:$AQ$21,'后台数据内容'!$AO$4:$AO$21))),"")</f>
        <v>#REF!</v>
      </c>
      <c r="Y743" s="11" t="e">
        <f>报名表!#REF!&amp;'后台数据内容'!J743</f>
        <v>#REF!</v>
      </c>
      <c r="BK743" s="11" t="e">
        <f>IF(报名表!#REF!="","根本没输入",IF(报名表!#REF!="队员",IF(报名表!#REF!="","",LOOKUP(POWER(报名表!#REF!,-1),$AU$4:$AU$47,$AS$4:$AS$47)),""))</f>
        <v>#REF!</v>
      </c>
    </row>
    <row r="744" spans="10:63" ht="13.5">
      <c r="J744" s="20" t="e">
        <f>IF(报名表!#REF!="队员",IF(报名表!#REF!="","",IF(报名表!#REF!="","",LOOKUP(POWER(报名表!#REF!,-1),'后台数据内容'!$AQ$4:$AQ$21,'后台数据内容'!$AO$4:$AO$21))),"")</f>
        <v>#REF!</v>
      </c>
      <c r="Y744" s="11" t="e">
        <f>报名表!#REF!&amp;'后台数据内容'!J744</f>
        <v>#REF!</v>
      </c>
      <c r="BK744" s="11" t="e">
        <f>IF(报名表!#REF!="","根本没输入",IF(报名表!#REF!="队员",IF(报名表!#REF!="","",LOOKUP(POWER(报名表!#REF!,-1),$AU$4:$AU$47,$AS$4:$AS$47)),""))</f>
        <v>#REF!</v>
      </c>
    </row>
    <row r="745" spans="10:63" ht="13.5">
      <c r="J745" s="20" t="e">
        <f>IF(报名表!#REF!="队员",IF(报名表!#REF!="","",IF(报名表!#REF!="","",LOOKUP(POWER(报名表!#REF!,-1),'后台数据内容'!$AQ$4:$AQ$21,'后台数据内容'!$AO$4:$AO$21))),"")</f>
        <v>#REF!</v>
      </c>
      <c r="Y745" s="11" t="e">
        <f>报名表!#REF!&amp;'后台数据内容'!J745</f>
        <v>#REF!</v>
      </c>
      <c r="BK745" s="11" t="e">
        <f>IF(报名表!#REF!="","根本没输入",IF(报名表!#REF!="队员",IF(报名表!#REF!="","",LOOKUP(POWER(报名表!#REF!,-1),$AU$4:$AU$47,$AS$4:$AS$47)),""))</f>
        <v>#REF!</v>
      </c>
    </row>
    <row r="746" spans="10:63" ht="13.5">
      <c r="J746" s="20" t="e">
        <f>IF(报名表!#REF!="队员",IF(报名表!#REF!="","",IF(报名表!#REF!="","",LOOKUP(POWER(报名表!#REF!,-1),'后台数据内容'!$AQ$4:$AQ$21,'后台数据内容'!$AO$4:$AO$21))),"")</f>
        <v>#REF!</v>
      </c>
      <c r="Y746" s="11" t="e">
        <f>报名表!#REF!&amp;'后台数据内容'!J746</f>
        <v>#REF!</v>
      </c>
      <c r="BK746" s="11" t="e">
        <f>IF(报名表!#REF!="","根本没输入",IF(报名表!#REF!="队员",IF(报名表!#REF!="","",LOOKUP(POWER(报名表!#REF!,-1),$AU$4:$AU$47,$AS$4:$AS$47)),""))</f>
        <v>#REF!</v>
      </c>
    </row>
    <row r="747" spans="10:63" ht="13.5">
      <c r="J747" s="20" t="e">
        <f>IF(报名表!#REF!="队员",IF(报名表!#REF!="","",IF(报名表!#REF!="","",LOOKUP(POWER(报名表!#REF!,-1),'后台数据内容'!$AQ$4:$AQ$21,'后台数据内容'!$AO$4:$AO$21))),"")</f>
        <v>#REF!</v>
      </c>
      <c r="Y747" s="11" t="e">
        <f>报名表!#REF!&amp;'后台数据内容'!J747</f>
        <v>#REF!</v>
      </c>
      <c r="BK747" s="11" t="e">
        <f>IF(报名表!#REF!="","根本没输入",IF(报名表!#REF!="队员",IF(报名表!#REF!="","",LOOKUP(POWER(报名表!#REF!,-1),$AU$4:$AU$47,$AS$4:$AS$47)),""))</f>
        <v>#REF!</v>
      </c>
    </row>
    <row r="748" spans="10:63" ht="13.5">
      <c r="J748" s="20" t="e">
        <f>IF(报名表!#REF!="队员",IF(报名表!#REF!="","",IF(报名表!#REF!="","",LOOKUP(POWER(报名表!#REF!,-1),'后台数据内容'!$AQ$4:$AQ$21,'后台数据内容'!$AO$4:$AO$21))),"")</f>
        <v>#REF!</v>
      </c>
      <c r="Y748" s="11" t="e">
        <f>报名表!#REF!&amp;'后台数据内容'!J748</f>
        <v>#REF!</v>
      </c>
      <c r="BK748" s="11" t="e">
        <f>IF(报名表!#REF!="","根本没输入",IF(报名表!#REF!="队员",IF(报名表!#REF!="","",LOOKUP(POWER(报名表!#REF!,-1),$AU$4:$AU$47,$AS$4:$AS$47)),""))</f>
        <v>#REF!</v>
      </c>
    </row>
    <row r="749" spans="10:63" ht="13.5">
      <c r="J749" s="20" t="e">
        <f>IF(报名表!#REF!="队员",IF(报名表!#REF!="","",IF(报名表!#REF!="","",LOOKUP(POWER(报名表!#REF!,-1),'后台数据内容'!$AQ$4:$AQ$21,'后台数据内容'!$AO$4:$AO$21))),"")</f>
        <v>#REF!</v>
      </c>
      <c r="Y749" s="11" t="e">
        <f>报名表!#REF!&amp;'后台数据内容'!J749</f>
        <v>#REF!</v>
      </c>
      <c r="BK749" s="11" t="e">
        <f>IF(报名表!#REF!="","根本没输入",IF(报名表!#REF!="队员",IF(报名表!#REF!="","",LOOKUP(POWER(报名表!#REF!,-1),$AU$4:$AU$47,$AS$4:$AS$47)),""))</f>
        <v>#REF!</v>
      </c>
    </row>
    <row r="750" spans="10:63" ht="13.5">
      <c r="J750" s="20" t="e">
        <f>IF(报名表!#REF!="队员",IF(报名表!#REF!="","",IF(报名表!#REF!="","",LOOKUP(POWER(报名表!#REF!,-1),'后台数据内容'!$AQ$4:$AQ$21,'后台数据内容'!$AO$4:$AO$21))),"")</f>
        <v>#REF!</v>
      </c>
      <c r="Y750" s="11" t="e">
        <f>报名表!#REF!&amp;'后台数据内容'!J750</f>
        <v>#REF!</v>
      </c>
      <c r="BK750" s="11" t="e">
        <f>IF(报名表!#REF!="","根本没输入",IF(报名表!#REF!="队员",IF(报名表!#REF!="","",LOOKUP(POWER(报名表!#REF!,-1),$AU$4:$AU$47,$AS$4:$AS$47)),""))</f>
        <v>#REF!</v>
      </c>
    </row>
    <row r="751" spans="10:63" ht="13.5">
      <c r="J751" s="20" t="e">
        <f>IF(报名表!#REF!="队员",IF(报名表!#REF!="","",IF(报名表!#REF!="","",LOOKUP(POWER(报名表!#REF!,-1),'后台数据内容'!$AQ$4:$AQ$21,'后台数据内容'!$AO$4:$AO$21))),"")</f>
        <v>#REF!</v>
      </c>
      <c r="Y751" s="11" t="e">
        <f>报名表!#REF!&amp;'后台数据内容'!J751</f>
        <v>#REF!</v>
      </c>
      <c r="BK751" s="11" t="e">
        <f>IF(报名表!#REF!="","根本没输入",IF(报名表!#REF!="队员",IF(报名表!#REF!="","",LOOKUP(POWER(报名表!#REF!,-1),$AU$4:$AU$47,$AS$4:$AS$47)),""))</f>
        <v>#REF!</v>
      </c>
    </row>
    <row r="752" spans="10:63" ht="13.5">
      <c r="J752" s="20" t="e">
        <f>IF(报名表!#REF!="队员",IF(报名表!#REF!="","",IF(报名表!#REF!="","",LOOKUP(POWER(报名表!#REF!,-1),'后台数据内容'!$AQ$4:$AQ$21,'后台数据内容'!$AO$4:$AO$21))),"")</f>
        <v>#REF!</v>
      </c>
      <c r="Y752" s="11" t="e">
        <f>报名表!#REF!&amp;'后台数据内容'!J752</f>
        <v>#REF!</v>
      </c>
      <c r="BK752" s="11" t="e">
        <f>IF(报名表!#REF!="","根本没输入",IF(报名表!#REF!="队员",IF(报名表!#REF!="","",LOOKUP(POWER(报名表!#REF!,-1),$AU$4:$AU$47,$AS$4:$AS$47)),""))</f>
        <v>#REF!</v>
      </c>
    </row>
    <row r="753" spans="10:63" ht="13.5">
      <c r="J753" s="20" t="e">
        <f>IF(报名表!#REF!="队员",IF(报名表!#REF!="","",IF(报名表!#REF!="","",LOOKUP(POWER(报名表!#REF!,-1),'后台数据内容'!$AQ$4:$AQ$21,'后台数据内容'!$AO$4:$AO$21))),"")</f>
        <v>#REF!</v>
      </c>
      <c r="Y753" s="11" t="e">
        <f>报名表!#REF!&amp;'后台数据内容'!J753</f>
        <v>#REF!</v>
      </c>
      <c r="BK753" s="11" t="e">
        <f>IF(报名表!#REF!="","根本没输入",IF(报名表!#REF!="队员",IF(报名表!#REF!="","",LOOKUP(POWER(报名表!#REF!,-1),$AU$4:$AU$47,$AS$4:$AS$47)),""))</f>
        <v>#REF!</v>
      </c>
    </row>
    <row r="754" spans="10:63" ht="13.5">
      <c r="J754" s="20" t="e">
        <f>IF(报名表!#REF!="队员",IF(报名表!#REF!="","",IF(报名表!#REF!="","",LOOKUP(POWER(报名表!#REF!,-1),'后台数据内容'!$AQ$4:$AQ$21,'后台数据内容'!$AO$4:$AO$21))),"")</f>
        <v>#REF!</v>
      </c>
      <c r="Y754" s="11" t="e">
        <f>报名表!#REF!&amp;'后台数据内容'!J754</f>
        <v>#REF!</v>
      </c>
      <c r="BK754" s="11" t="e">
        <f>IF(报名表!#REF!="","根本没输入",IF(报名表!#REF!="队员",IF(报名表!#REF!="","",LOOKUP(POWER(报名表!#REF!,-1),$AU$4:$AU$47,$AS$4:$AS$47)),""))</f>
        <v>#REF!</v>
      </c>
    </row>
    <row r="755" spans="10:63" ht="13.5">
      <c r="J755" s="20" t="e">
        <f>IF(报名表!#REF!="队员",IF(报名表!#REF!="","",IF(报名表!#REF!="","",LOOKUP(POWER(报名表!#REF!,-1),'后台数据内容'!$AQ$4:$AQ$21,'后台数据内容'!$AO$4:$AO$21))),"")</f>
        <v>#REF!</v>
      </c>
      <c r="Y755" s="11" t="e">
        <f>报名表!#REF!&amp;'后台数据内容'!J755</f>
        <v>#REF!</v>
      </c>
      <c r="BK755" s="11" t="e">
        <f>IF(报名表!#REF!="","根本没输入",IF(报名表!#REF!="队员",IF(报名表!#REF!="","",LOOKUP(POWER(报名表!#REF!,-1),$AU$4:$AU$47,$AS$4:$AS$47)),""))</f>
        <v>#REF!</v>
      </c>
    </row>
    <row r="756" spans="10:63" ht="13.5">
      <c r="J756" s="20" t="e">
        <f>IF(报名表!#REF!="队员",IF(报名表!#REF!="","",IF(报名表!#REF!="","",LOOKUP(POWER(报名表!#REF!,-1),'后台数据内容'!$AQ$4:$AQ$21,'后台数据内容'!$AO$4:$AO$21))),"")</f>
        <v>#REF!</v>
      </c>
      <c r="Y756" s="11" t="e">
        <f>报名表!#REF!&amp;'后台数据内容'!J756</f>
        <v>#REF!</v>
      </c>
      <c r="BK756" s="11" t="e">
        <f>IF(报名表!#REF!="","根本没输入",IF(报名表!#REF!="队员",IF(报名表!#REF!="","",LOOKUP(POWER(报名表!#REF!,-1),$AU$4:$AU$47,$AS$4:$AS$47)),""))</f>
        <v>#REF!</v>
      </c>
    </row>
    <row r="757" spans="10:63" ht="13.5">
      <c r="J757" s="20" t="e">
        <f>IF(报名表!#REF!="队员",IF(报名表!#REF!="","",IF(报名表!#REF!="","",LOOKUP(POWER(报名表!#REF!,-1),'后台数据内容'!$AQ$4:$AQ$21,'后台数据内容'!$AO$4:$AO$21))),"")</f>
        <v>#REF!</v>
      </c>
      <c r="Y757" s="11" t="e">
        <f>报名表!#REF!&amp;'后台数据内容'!J757</f>
        <v>#REF!</v>
      </c>
      <c r="BK757" s="11" t="e">
        <f>IF(报名表!#REF!="","根本没输入",IF(报名表!#REF!="队员",IF(报名表!#REF!="","",LOOKUP(POWER(报名表!#REF!,-1),$AU$4:$AU$47,$AS$4:$AS$47)),""))</f>
        <v>#REF!</v>
      </c>
    </row>
    <row r="758" spans="10:63" ht="13.5">
      <c r="J758" s="20" t="e">
        <f>IF(报名表!#REF!="队员",IF(报名表!#REF!="","",IF(报名表!#REF!="","",LOOKUP(POWER(报名表!#REF!,-1),'后台数据内容'!$AQ$4:$AQ$21,'后台数据内容'!$AO$4:$AO$21))),"")</f>
        <v>#REF!</v>
      </c>
      <c r="Y758" s="11" t="e">
        <f>报名表!#REF!&amp;'后台数据内容'!J758</f>
        <v>#REF!</v>
      </c>
      <c r="BK758" s="11" t="e">
        <f>IF(报名表!#REF!="","根本没输入",IF(报名表!#REF!="队员",IF(报名表!#REF!="","",LOOKUP(POWER(报名表!#REF!,-1),$AU$4:$AU$47,$AS$4:$AS$47)),""))</f>
        <v>#REF!</v>
      </c>
    </row>
    <row r="759" spans="10:63" ht="13.5">
      <c r="J759" s="20" t="e">
        <f>IF(报名表!#REF!="队员",IF(报名表!#REF!="","",IF(报名表!#REF!="","",LOOKUP(POWER(报名表!#REF!,-1),'后台数据内容'!$AQ$4:$AQ$21,'后台数据内容'!$AO$4:$AO$21))),"")</f>
        <v>#REF!</v>
      </c>
      <c r="Y759" s="11" t="e">
        <f>报名表!#REF!&amp;'后台数据内容'!J759</f>
        <v>#REF!</v>
      </c>
      <c r="BK759" s="11" t="e">
        <f>IF(报名表!#REF!="","根本没输入",IF(报名表!#REF!="队员",IF(报名表!#REF!="","",LOOKUP(POWER(报名表!#REF!,-1),$AU$4:$AU$47,$AS$4:$AS$47)),""))</f>
        <v>#REF!</v>
      </c>
    </row>
    <row r="760" spans="10:63" ht="13.5">
      <c r="J760" s="20" t="e">
        <f>IF(报名表!#REF!="队员",IF(报名表!#REF!="","",IF(报名表!#REF!="","",LOOKUP(POWER(报名表!#REF!,-1),'后台数据内容'!$AQ$4:$AQ$21,'后台数据内容'!$AO$4:$AO$21))),"")</f>
        <v>#REF!</v>
      </c>
      <c r="Y760" s="11" t="e">
        <f>报名表!#REF!&amp;'后台数据内容'!J760</f>
        <v>#REF!</v>
      </c>
      <c r="BK760" s="11" t="e">
        <f>IF(报名表!#REF!="","根本没输入",IF(报名表!#REF!="队员",IF(报名表!#REF!="","",LOOKUP(POWER(报名表!#REF!,-1),$AU$4:$AU$47,$AS$4:$AS$47)),""))</f>
        <v>#REF!</v>
      </c>
    </row>
    <row r="761" spans="10:63" ht="13.5">
      <c r="J761" s="20" t="e">
        <f>IF(报名表!#REF!="队员",IF(报名表!#REF!="","",IF(报名表!#REF!="","",LOOKUP(POWER(报名表!#REF!,-1),'后台数据内容'!$AQ$4:$AQ$21,'后台数据内容'!$AO$4:$AO$21))),"")</f>
        <v>#REF!</v>
      </c>
      <c r="Y761" s="11" t="e">
        <f>报名表!#REF!&amp;'后台数据内容'!J761</f>
        <v>#REF!</v>
      </c>
      <c r="BK761" s="11" t="e">
        <f>IF(报名表!#REF!="","根本没输入",IF(报名表!#REF!="队员",IF(报名表!#REF!="","",LOOKUP(POWER(报名表!#REF!,-1),$AU$4:$AU$47,$AS$4:$AS$47)),""))</f>
        <v>#REF!</v>
      </c>
    </row>
    <row r="762" spans="10:63" ht="13.5">
      <c r="J762" s="20" t="e">
        <f>IF(报名表!#REF!="队员",IF(报名表!#REF!="","",IF(报名表!#REF!="","",LOOKUP(POWER(报名表!#REF!,-1),'后台数据内容'!$AQ$4:$AQ$21,'后台数据内容'!$AO$4:$AO$21))),"")</f>
        <v>#REF!</v>
      </c>
      <c r="Y762" s="11" t="e">
        <f>报名表!#REF!&amp;'后台数据内容'!J762</f>
        <v>#REF!</v>
      </c>
      <c r="BK762" s="11" t="e">
        <f>IF(报名表!#REF!="","根本没输入",IF(报名表!#REF!="队员",IF(报名表!#REF!="","",LOOKUP(POWER(报名表!#REF!,-1),$AU$4:$AU$47,$AS$4:$AS$47)),""))</f>
        <v>#REF!</v>
      </c>
    </row>
    <row r="763" spans="10:63" ht="13.5">
      <c r="J763" s="20" t="e">
        <f>IF(报名表!#REF!="队员",IF(报名表!#REF!="","",IF(报名表!#REF!="","",LOOKUP(POWER(报名表!#REF!,-1),'后台数据内容'!$AQ$4:$AQ$21,'后台数据内容'!$AO$4:$AO$21))),"")</f>
        <v>#REF!</v>
      </c>
      <c r="Y763" s="11" t="e">
        <f>报名表!#REF!&amp;'后台数据内容'!J763</f>
        <v>#REF!</v>
      </c>
      <c r="BK763" s="11" t="e">
        <f>IF(报名表!#REF!="","根本没输入",IF(报名表!#REF!="队员",IF(报名表!#REF!="","",LOOKUP(POWER(报名表!#REF!,-1),$AU$4:$AU$47,$AS$4:$AS$47)),""))</f>
        <v>#REF!</v>
      </c>
    </row>
    <row r="764" spans="10:63" ht="13.5">
      <c r="J764" s="20" t="e">
        <f>IF(报名表!#REF!="队员",IF(报名表!#REF!="","",IF(报名表!#REF!="","",LOOKUP(POWER(报名表!#REF!,-1),'后台数据内容'!$AQ$4:$AQ$21,'后台数据内容'!$AO$4:$AO$21))),"")</f>
        <v>#REF!</v>
      </c>
      <c r="Y764" s="11" t="e">
        <f>报名表!#REF!&amp;'后台数据内容'!J764</f>
        <v>#REF!</v>
      </c>
      <c r="BK764" s="11" t="e">
        <f>IF(报名表!#REF!="","根本没输入",IF(报名表!#REF!="队员",IF(报名表!#REF!="","",LOOKUP(POWER(报名表!#REF!,-1),$AU$4:$AU$47,$AS$4:$AS$47)),""))</f>
        <v>#REF!</v>
      </c>
    </row>
    <row r="765" spans="10:63" ht="13.5">
      <c r="J765" s="20" t="e">
        <f>IF(报名表!#REF!="队员",IF(报名表!#REF!="","",IF(报名表!#REF!="","",LOOKUP(POWER(报名表!#REF!,-1),'后台数据内容'!$AQ$4:$AQ$21,'后台数据内容'!$AO$4:$AO$21))),"")</f>
        <v>#REF!</v>
      </c>
      <c r="Y765" s="11" t="e">
        <f>报名表!#REF!&amp;'后台数据内容'!J765</f>
        <v>#REF!</v>
      </c>
      <c r="BK765" s="11" t="e">
        <f>IF(报名表!#REF!="","根本没输入",IF(报名表!#REF!="队员",IF(报名表!#REF!="","",LOOKUP(POWER(报名表!#REF!,-1),$AU$4:$AU$47,$AS$4:$AS$47)),""))</f>
        <v>#REF!</v>
      </c>
    </row>
    <row r="766" spans="10:63" ht="13.5">
      <c r="J766" s="20" t="e">
        <f>IF(报名表!#REF!="队员",IF(报名表!#REF!="","",IF(报名表!#REF!="","",LOOKUP(POWER(报名表!#REF!,-1),'后台数据内容'!$AQ$4:$AQ$21,'后台数据内容'!$AO$4:$AO$21))),"")</f>
        <v>#REF!</v>
      </c>
      <c r="Y766" s="11" t="e">
        <f>报名表!#REF!&amp;'后台数据内容'!J766</f>
        <v>#REF!</v>
      </c>
      <c r="BK766" s="11" t="e">
        <f>IF(报名表!#REF!="","根本没输入",IF(报名表!#REF!="队员",IF(报名表!#REF!="","",LOOKUP(POWER(报名表!#REF!,-1),$AU$4:$AU$47,$AS$4:$AS$47)),""))</f>
        <v>#REF!</v>
      </c>
    </row>
    <row r="767" spans="10:63" ht="13.5">
      <c r="J767" s="20" t="e">
        <f>IF(报名表!#REF!="队员",IF(报名表!#REF!="","",IF(报名表!#REF!="","",LOOKUP(POWER(报名表!#REF!,-1),'后台数据内容'!$AQ$4:$AQ$21,'后台数据内容'!$AO$4:$AO$21))),"")</f>
        <v>#REF!</v>
      </c>
      <c r="Y767" s="11" t="e">
        <f>报名表!#REF!&amp;'后台数据内容'!J767</f>
        <v>#REF!</v>
      </c>
      <c r="BK767" s="11" t="e">
        <f>IF(报名表!#REF!="","根本没输入",IF(报名表!#REF!="队员",IF(报名表!#REF!="","",LOOKUP(POWER(报名表!#REF!,-1),$AU$4:$AU$47,$AS$4:$AS$47)),""))</f>
        <v>#REF!</v>
      </c>
    </row>
    <row r="768" spans="10:63" ht="13.5">
      <c r="J768" s="20" t="e">
        <f>IF(报名表!#REF!="队员",IF(报名表!#REF!="","",IF(报名表!#REF!="","",LOOKUP(POWER(报名表!#REF!,-1),'后台数据内容'!$AQ$4:$AQ$21,'后台数据内容'!$AO$4:$AO$21))),"")</f>
        <v>#REF!</v>
      </c>
      <c r="Y768" s="11" t="e">
        <f>报名表!#REF!&amp;'后台数据内容'!J768</f>
        <v>#REF!</v>
      </c>
      <c r="BK768" s="11" t="e">
        <f>IF(报名表!#REF!="","根本没输入",IF(报名表!#REF!="队员",IF(报名表!#REF!="","",LOOKUP(POWER(报名表!#REF!,-1),$AU$4:$AU$47,$AS$4:$AS$47)),""))</f>
        <v>#REF!</v>
      </c>
    </row>
    <row r="769" spans="10:63" ht="13.5">
      <c r="J769" s="20" t="e">
        <f>IF(报名表!#REF!="队员",IF(报名表!#REF!="","",IF(报名表!#REF!="","",LOOKUP(POWER(报名表!#REF!,-1),'后台数据内容'!$AQ$4:$AQ$21,'后台数据内容'!$AO$4:$AO$21))),"")</f>
        <v>#REF!</v>
      </c>
      <c r="Y769" s="11" t="e">
        <f>报名表!#REF!&amp;'后台数据内容'!J769</f>
        <v>#REF!</v>
      </c>
      <c r="BK769" s="11" t="e">
        <f>IF(报名表!#REF!="","根本没输入",IF(报名表!#REF!="队员",IF(报名表!#REF!="","",LOOKUP(POWER(报名表!#REF!,-1),$AU$4:$AU$47,$AS$4:$AS$47)),""))</f>
        <v>#REF!</v>
      </c>
    </row>
    <row r="770" spans="10:63" ht="13.5">
      <c r="J770" s="20" t="e">
        <f>IF(报名表!#REF!="队员",IF(报名表!#REF!="","",IF(报名表!#REF!="","",LOOKUP(POWER(报名表!#REF!,-1),'后台数据内容'!$AQ$4:$AQ$21,'后台数据内容'!$AO$4:$AO$21))),"")</f>
        <v>#REF!</v>
      </c>
      <c r="Y770" s="11" t="e">
        <f>报名表!#REF!&amp;'后台数据内容'!J770</f>
        <v>#REF!</v>
      </c>
      <c r="BK770" s="11" t="e">
        <f>IF(报名表!#REF!="","根本没输入",IF(报名表!#REF!="队员",IF(报名表!#REF!="","",LOOKUP(POWER(报名表!#REF!,-1),$AU$4:$AU$47,$AS$4:$AS$47)),""))</f>
        <v>#REF!</v>
      </c>
    </row>
    <row r="771" spans="10:63" ht="13.5">
      <c r="J771" s="20" t="e">
        <f>IF(报名表!#REF!="队员",IF(报名表!#REF!="","",IF(报名表!#REF!="","",LOOKUP(POWER(报名表!#REF!,-1),'后台数据内容'!$AQ$4:$AQ$21,'后台数据内容'!$AO$4:$AO$21))),"")</f>
        <v>#REF!</v>
      </c>
      <c r="Y771" s="11" t="e">
        <f>报名表!#REF!&amp;'后台数据内容'!J771</f>
        <v>#REF!</v>
      </c>
      <c r="BK771" s="11" t="e">
        <f>IF(报名表!#REF!="","根本没输入",IF(报名表!#REF!="队员",IF(报名表!#REF!="","",LOOKUP(POWER(报名表!#REF!,-1),$AU$4:$AU$47,$AS$4:$AS$47)),""))</f>
        <v>#REF!</v>
      </c>
    </row>
    <row r="772" spans="10:63" ht="13.5">
      <c r="J772" s="20" t="e">
        <f>IF(报名表!#REF!="队员",IF(报名表!#REF!="","",IF(报名表!#REF!="","",LOOKUP(POWER(报名表!#REF!,-1),'后台数据内容'!$AQ$4:$AQ$21,'后台数据内容'!$AO$4:$AO$21))),"")</f>
        <v>#REF!</v>
      </c>
      <c r="Y772" s="11" t="e">
        <f>报名表!#REF!&amp;'后台数据内容'!J772</f>
        <v>#REF!</v>
      </c>
      <c r="BK772" s="11" t="e">
        <f>IF(报名表!#REF!="","根本没输入",IF(报名表!#REF!="队员",IF(报名表!#REF!="","",LOOKUP(POWER(报名表!#REF!,-1),$AU$4:$AU$47,$AS$4:$AS$47)),""))</f>
        <v>#REF!</v>
      </c>
    </row>
    <row r="773" spans="10:63" ht="13.5">
      <c r="J773" s="20" t="e">
        <f>IF(报名表!#REF!="队员",IF(报名表!#REF!="","",IF(报名表!#REF!="","",LOOKUP(POWER(报名表!#REF!,-1),'后台数据内容'!$AQ$4:$AQ$21,'后台数据内容'!$AO$4:$AO$21))),"")</f>
        <v>#REF!</v>
      </c>
      <c r="Y773" s="11" t="e">
        <f>报名表!#REF!&amp;'后台数据内容'!J773</f>
        <v>#REF!</v>
      </c>
      <c r="BK773" s="11" t="e">
        <f>IF(报名表!#REF!="","根本没输入",IF(报名表!#REF!="队员",IF(报名表!#REF!="","",LOOKUP(POWER(报名表!#REF!,-1),$AU$4:$AU$47,$AS$4:$AS$47)),""))</f>
        <v>#REF!</v>
      </c>
    </row>
    <row r="774" spans="10:63" ht="13.5">
      <c r="J774" s="20" t="e">
        <f>IF(报名表!#REF!="队员",IF(报名表!#REF!="","",IF(报名表!#REF!="","",LOOKUP(POWER(报名表!#REF!,-1),'后台数据内容'!$AQ$4:$AQ$21,'后台数据内容'!$AO$4:$AO$21))),"")</f>
        <v>#REF!</v>
      </c>
      <c r="Y774" s="11" t="e">
        <f>报名表!#REF!&amp;'后台数据内容'!J774</f>
        <v>#REF!</v>
      </c>
      <c r="BK774" s="11" t="e">
        <f>IF(报名表!#REF!="","根本没输入",IF(报名表!#REF!="队员",IF(报名表!#REF!="","",LOOKUP(POWER(报名表!#REF!,-1),$AU$4:$AU$47,$AS$4:$AS$47)),""))</f>
        <v>#REF!</v>
      </c>
    </row>
    <row r="775" spans="10:63" ht="13.5">
      <c r="J775" s="20" t="e">
        <f>IF(报名表!#REF!="队员",IF(报名表!#REF!="","",IF(报名表!#REF!="","",LOOKUP(POWER(报名表!#REF!,-1),'后台数据内容'!$AQ$4:$AQ$21,'后台数据内容'!$AO$4:$AO$21))),"")</f>
        <v>#REF!</v>
      </c>
      <c r="Y775" s="11" t="e">
        <f>报名表!#REF!&amp;'后台数据内容'!J775</f>
        <v>#REF!</v>
      </c>
      <c r="BK775" s="11" t="e">
        <f>IF(报名表!#REF!="","根本没输入",IF(报名表!#REF!="队员",IF(报名表!#REF!="","",LOOKUP(POWER(报名表!#REF!,-1),$AU$4:$AU$47,$AS$4:$AS$47)),""))</f>
        <v>#REF!</v>
      </c>
    </row>
    <row r="776" spans="10:63" ht="13.5">
      <c r="J776" s="20" t="e">
        <f>IF(报名表!#REF!="队员",IF(报名表!#REF!="","",IF(报名表!#REF!="","",LOOKUP(POWER(报名表!#REF!,-1),'后台数据内容'!$AQ$4:$AQ$21,'后台数据内容'!$AO$4:$AO$21))),"")</f>
        <v>#REF!</v>
      </c>
      <c r="Y776" s="11" t="e">
        <f>报名表!#REF!&amp;'后台数据内容'!J776</f>
        <v>#REF!</v>
      </c>
      <c r="BK776" s="11" t="e">
        <f>IF(报名表!#REF!="","根本没输入",IF(报名表!#REF!="队员",IF(报名表!#REF!="","",LOOKUP(POWER(报名表!#REF!,-1),$AU$4:$AU$47,$AS$4:$AS$47)),""))</f>
        <v>#REF!</v>
      </c>
    </row>
    <row r="777" spans="10:63" ht="13.5">
      <c r="J777" s="20" t="e">
        <f>IF(报名表!#REF!="队员",IF(报名表!#REF!="","",IF(报名表!#REF!="","",LOOKUP(POWER(报名表!#REF!,-1),'后台数据内容'!$AQ$4:$AQ$21,'后台数据内容'!$AO$4:$AO$21))),"")</f>
        <v>#REF!</v>
      </c>
      <c r="Y777" s="11" t="e">
        <f>报名表!#REF!&amp;'后台数据内容'!J777</f>
        <v>#REF!</v>
      </c>
      <c r="BK777" s="11" t="e">
        <f>IF(报名表!#REF!="","根本没输入",IF(报名表!#REF!="队员",IF(报名表!#REF!="","",LOOKUP(POWER(报名表!#REF!,-1),$AU$4:$AU$47,$AS$4:$AS$47)),""))</f>
        <v>#REF!</v>
      </c>
    </row>
    <row r="778" spans="10:63" ht="13.5">
      <c r="J778" s="20" t="e">
        <f>IF(报名表!#REF!="队员",IF(报名表!#REF!="","",IF(报名表!#REF!="","",LOOKUP(POWER(报名表!#REF!,-1),'后台数据内容'!$AQ$4:$AQ$21,'后台数据内容'!$AO$4:$AO$21))),"")</f>
        <v>#REF!</v>
      </c>
      <c r="Y778" s="11" t="e">
        <f>报名表!#REF!&amp;'后台数据内容'!J778</f>
        <v>#REF!</v>
      </c>
      <c r="BK778" s="11" t="e">
        <f>IF(报名表!#REF!="","根本没输入",IF(报名表!#REF!="队员",IF(报名表!#REF!="","",LOOKUP(POWER(报名表!#REF!,-1),$AU$4:$AU$47,$AS$4:$AS$47)),""))</f>
        <v>#REF!</v>
      </c>
    </row>
    <row r="779" spans="10:63" ht="13.5">
      <c r="J779" s="20" t="e">
        <f>IF(报名表!#REF!="队员",IF(报名表!#REF!="","",IF(报名表!#REF!="","",LOOKUP(POWER(报名表!#REF!,-1),'后台数据内容'!$AQ$4:$AQ$21,'后台数据内容'!$AO$4:$AO$21))),"")</f>
        <v>#REF!</v>
      </c>
      <c r="Y779" s="11" t="e">
        <f>报名表!#REF!&amp;'后台数据内容'!J779</f>
        <v>#REF!</v>
      </c>
      <c r="BK779" s="11" t="e">
        <f>IF(报名表!#REF!="","根本没输入",IF(报名表!#REF!="队员",IF(报名表!#REF!="","",LOOKUP(POWER(报名表!#REF!,-1),$AU$4:$AU$47,$AS$4:$AS$47)),""))</f>
        <v>#REF!</v>
      </c>
    </row>
    <row r="780" spans="10:63" ht="13.5">
      <c r="J780" s="20" t="e">
        <f>IF(报名表!#REF!="队员",IF(报名表!#REF!="","",IF(报名表!#REF!="","",LOOKUP(POWER(报名表!#REF!,-1),'后台数据内容'!$AQ$4:$AQ$21,'后台数据内容'!$AO$4:$AO$21))),"")</f>
        <v>#REF!</v>
      </c>
      <c r="Y780" s="11" t="e">
        <f>报名表!#REF!&amp;'后台数据内容'!J780</f>
        <v>#REF!</v>
      </c>
      <c r="BK780" s="11" t="e">
        <f>IF(报名表!#REF!="","根本没输入",IF(报名表!#REF!="队员",IF(报名表!#REF!="","",LOOKUP(POWER(报名表!#REF!,-1),$AU$4:$AU$47,$AS$4:$AS$47)),""))</f>
        <v>#REF!</v>
      </c>
    </row>
    <row r="781" spans="10:63" ht="13.5">
      <c r="J781" s="20" t="e">
        <f>IF(报名表!#REF!="队员",IF(报名表!#REF!="","",IF(报名表!#REF!="","",LOOKUP(POWER(报名表!#REF!,-1),'后台数据内容'!$AQ$4:$AQ$21,'后台数据内容'!$AO$4:$AO$21))),"")</f>
        <v>#REF!</v>
      </c>
      <c r="Y781" s="11" t="e">
        <f>报名表!#REF!&amp;'后台数据内容'!J781</f>
        <v>#REF!</v>
      </c>
      <c r="BK781" s="11" t="e">
        <f>IF(报名表!#REF!="","根本没输入",IF(报名表!#REF!="队员",IF(报名表!#REF!="","",LOOKUP(POWER(报名表!#REF!,-1),$AU$4:$AU$47,$AS$4:$AS$47)),""))</f>
        <v>#REF!</v>
      </c>
    </row>
    <row r="782" spans="10:63" ht="13.5">
      <c r="J782" s="20" t="e">
        <f>IF(报名表!#REF!="队员",IF(报名表!#REF!="","",IF(报名表!#REF!="","",LOOKUP(POWER(报名表!#REF!,-1),'后台数据内容'!$AQ$4:$AQ$21,'后台数据内容'!$AO$4:$AO$21))),"")</f>
        <v>#REF!</v>
      </c>
      <c r="Y782" s="11" t="e">
        <f>报名表!#REF!&amp;'后台数据内容'!J782</f>
        <v>#REF!</v>
      </c>
      <c r="BK782" s="11" t="e">
        <f>IF(报名表!#REF!="","根本没输入",IF(报名表!#REF!="队员",IF(报名表!#REF!="","",LOOKUP(POWER(报名表!#REF!,-1),$AU$4:$AU$47,$AS$4:$AS$47)),""))</f>
        <v>#REF!</v>
      </c>
    </row>
    <row r="783" spans="10:63" ht="13.5">
      <c r="J783" s="20" t="e">
        <f>IF(报名表!#REF!="队员",IF(报名表!#REF!="","",IF(报名表!#REF!="","",LOOKUP(POWER(报名表!#REF!,-1),'后台数据内容'!$AQ$4:$AQ$21,'后台数据内容'!$AO$4:$AO$21))),"")</f>
        <v>#REF!</v>
      </c>
      <c r="Y783" s="11" t="e">
        <f>报名表!#REF!&amp;'后台数据内容'!J783</f>
        <v>#REF!</v>
      </c>
      <c r="BK783" s="11" t="e">
        <f>IF(报名表!#REF!="","根本没输入",IF(报名表!#REF!="队员",IF(报名表!#REF!="","",LOOKUP(POWER(报名表!#REF!,-1),$AU$4:$AU$47,$AS$4:$AS$47)),""))</f>
        <v>#REF!</v>
      </c>
    </row>
    <row r="784" spans="10:63" ht="13.5">
      <c r="J784" s="20" t="e">
        <f>IF(报名表!#REF!="队员",IF(报名表!#REF!="","",IF(报名表!#REF!="","",LOOKUP(POWER(报名表!#REF!,-1),'后台数据内容'!$AQ$4:$AQ$21,'后台数据内容'!$AO$4:$AO$21))),"")</f>
        <v>#REF!</v>
      </c>
      <c r="Y784" s="11" t="e">
        <f>报名表!#REF!&amp;'后台数据内容'!J784</f>
        <v>#REF!</v>
      </c>
      <c r="BK784" s="11" t="e">
        <f>IF(报名表!#REF!="","根本没输入",IF(报名表!#REF!="队员",IF(报名表!#REF!="","",LOOKUP(POWER(报名表!#REF!,-1),$AU$4:$AU$47,$AS$4:$AS$47)),""))</f>
        <v>#REF!</v>
      </c>
    </row>
    <row r="785" spans="10:63" ht="13.5">
      <c r="J785" s="20" t="e">
        <f>IF(报名表!#REF!="队员",IF(报名表!#REF!="","",IF(报名表!#REF!="","",LOOKUP(POWER(报名表!#REF!,-1),'后台数据内容'!$AQ$4:$AQ$21,'后台数据内容'!$AO$4:$AO$21))),"")</f>
        <v>#REF!</v>
      </c>
      <c r="Y785" s="11" t="e">
        <f>报名表!#REF!&amp;'后台数据内容'!J785</f>
        <v>#REF!</v>
      </c>
      <c r="BK785" s="11" t="e">
        <f>IF(报名表!#REF!="","根本没输入",IF(报名表!#REF!="队员",IF(报名表!#REF!="","",LOOKUP(POWER(报名表!#REF!,-1),$AU$4:$AU$47,$AS$4:$AS$47)),""))</f>
        <v>#REF!</v>
      </c>
    </row>
    <row r="786" spans="10:63" ht="13.5">
      <c r="J786" s="20" t="e">
        <f>IF(报名表!#REF!="队员",IF(报名表!#REF!="","",IF(报名表!#REF!="","",LOOKUP(POWER(报名表!#REF!,-1),'后台数据内容'!$AQ$4:$AQ$21,'后台数据内容'!$AO$4:$AO$21))),"")</f>
        <v>#REF!</v>
      </c>
      <c r="Y786" s="11" t="e">
        <f>报名表!#REF!&amp;'后台数据内容'!J786</f>
        <v>#REF!</v>
      </c>
      <c r="BK786" s="11" t="e">
        <f>IF(报名表!#REF!="","根本没输入",IF(报名表!#REF!="队员",IF(报名表!#REF!="","",LOOKUP(POWER(报名表!#REF!,-1),$AU$4:$AU$47,$AS$4:$AS$47)),""))</f>
        <v>#REF!</v>
      </c>
    </row>
    <row r="787" spans="10:63" ht="13.5">
      <c r="J787" s="20" t="e">
        <f>IF(报名表!#REF!="队员",IF(报名表!#REF!="","",IF(报名表!#REF!="","",LOOKUP(POWER(报名表!#REF!,-1),'后台数据内容'!$AQ$4:$AQ$21,'后台数据内容'!$AO$4:$AO$21))),"")</f>
        <v>#REF!</v>
      </c>
      <c r="Y787" s="11" t="e">
        <f>报名表!#REF!&amp;'后台数据内容'!J787</f>
        <v>#REF!</v>
      </c>
      <c r="BK787" s="11" t="e">
        <f>IF(报名表!#REF!="","根本没输入",IF(报名表!#REF!="队员",IF(报名表!#REF!="","",LOOKUP(POWER(报名表!#REF!,-1),$AU$4:$AU$47,$AS$4:$AS$47)),""))</f>
        <v>#REF!</v>
      </c>
    </row>
    <row r="788" spans="10:63" ht="13.5">
      <c r="J788" s="20" t="e">
        <f>IF(报名表!#REF!="队员",IF(报名表!#REF!="","",IF(报名表!#REF!="","",LOOKUP(POWER(报名表!#REF!,-1),'后台数据内容'!$AQ$4:$AQ$21,'后台数据内容'!$AO$4:$AO$21))),"")</f>
        <v>#REF!</v>
      </c>
      <c r="Y788" s="11" t="e">
        <f>报名表!#REF!&amp;'后台数据内容'!J788</f>
        <v>#REF!</v>
      </c>
      <c r="BK788" s="11" t="e">
        <f>IF(报名表!#REF!="","根本没输入",IF(报名表!#REF!="队员",IF(报名表!#REF!="","",LOOKUP(POWER(报名表!#REF!,-1),$AU$4:$AU$47,$AS$4:$AS$47)),""))</f>
        <v>#REF!</v>
      </c>
    </row>
    <row r="789" spans="10:63" ht="13.5">
      <c r="J789" s="20" t="e">
        <f>IF(报名表!#REF!="队员",IF(报名表!#REF!="","",IF(报名表!#REF!="","",LOOKUP(POWER(报名表!#REF!,-1),'后台数据内容'!$AQ$4:$AQ$21,'后台数据内容'!$AO$4:$AO$21))),"")</f>
        <v>#REF!</v>
      </c>
      <c r="Y789" s="11" t="e">
        <f>报名表!#REF!&amp;'后台数据内容'!J789</f>
        <v>#REF!</v>
      </c>
      <c r="BK789" s="11" t="e">
        <f>IF(报名表!#REF!="","根本没输入",IF(报名表!#REF!="队员",IF(报名表!#REF!="","",LOOKUP(POWER(报名表!#REF!,-1),$AU$4:$AU$47,$AS$4:$AS$47)),""))</f>
        <v>#REF!</v>
      </c>
    </row>
    <row r="790" spans="10:63" ht="13.5">
      <c r="J790" s="20" t="e">
        <f>IF(报名表!#REF!="队员",IF(报名表!#REF!="","",IF(报名表!#REF!="","",LOOKUP(POWER(报名表!#REF!,-1),'后台数据内容'!$AQ$4:$AQ$21,'后台数据内容'!$AO$4:$AO$21))),"")</f>
        <v>#REF!</v>
      </c>
      <c r="Y790" s="11" t="e">
        <f>报名表!#REF!&amp;'后台数据内容'!J790</f>
        <v>#REF!</v>
      </c>
      <c r="BK790" s="11" t="e">
        <f>IF(报名表!#REF!="","根本没输入",IF(报名表!#REF!="队员",IF(报名表!#REF!="","",LOOKUP(POWER(报名表!#REF!,-1),$AU$4:$AU$47,$AS$4:$AS$47)),""))</f>
        <v>#REF!</v>
      </c>
    </row>
    <row r="791" spans="10:63" ht="13.5">
      <c r="J791" s="20" t="e">
        <f>IF(报名表!#REF!="队员",IF(报名表!#REF!="","",IF(报名表!#REF!="","",LOOKUP(POWER(报名表!#REF!,-1),'后台数据内容'!$AQ$4:$AQ$21,'后台数据内容'!$AO$4:$AO$21))),"")</f>
        <v>#REF!</v>
      </c>
      <c r="Y791" s="11" t="e">
        <f>报名表!#REF!&amp;'后台数据内容'!J791</f>
        <v>#REF!</v>
      </c>
      <c r="BK791" s="11" t="e">
        <f>IF(报名表!#REF!="","根本没输入",IF(报名表!#REF!="队员",IF(报名表!#REF!="","",LOOKUP(POWER(报名表!#REF!,-1),$AU$4:$AU$47,$AS$4:$AS$47)),""))</f>
        <v>#REF!</v>
      </c>
    </row>
    <row r="792" spans="10:63" ht="13.5">
      <c r="J792" s="20" t="e">
        <f>IF(报名表!#REF!="队员",IF(报名表!#REF!="","",IF(报名表!#REF!="","",LOOKUP(POWER(报名表!#REF!,-1),'后台数据内容'!$AQ$4:$AQ$21,'后台数据内容'!$AO$4:$AO$21))),"")</f>
        <v>#REF!</v>
      </c>
      <c r="Y792" s="11" t="e">
        <f>报名表!#REF!&amp;'后台数据内容'!J792</f>
        <v>#REF!</v>
      </c>
      <c r="BK792" s="11" t="e">
        <f>IF(报名表!#REF!="","根本没输入",IF(报名表!#REF!="队员",IF(报名表!#REF!="","",LOOKUP(POWER(报名表!#REF!,-1),$AU$4:$AU$47,$AS$4:$AS$47)),""))</f>
        <v>#REF!</v>
      </c>
    </row>
    <row r="793" spans="10:63" ht="13.5">
      <c r="J793" s="20" t="e">
        <f>IF(报名表!#REF!="队员",IF(报名表!#REF!="","",IF(报名表!#REF!="","",LOOKUP(POWER(报名表!#REF!,-1),'后台数据内容'!$AQ$4:$AQ$21,'后台数据内容'!$AO$4:$AO$21))),"")</f>
        <v>#REF!</v>
      </c>
      <c r="Y793" s="11" t="e">
        <f>报名表!#REF!&amp;'后台数据内容'!J793</f>
        <v>#REF!</v>
      </c>
      <c r="BK793" s="11" t="e">
        <f>IF(报名表!#REF!="","根本没输入",IF(报名表!#REF!="队员",IF(报名表!#REF!="","",LOOKUP(POWER(报名表!#REF!,-1),$AU$4:$AU$47,$AS$4:$AS$47)),""))</f>
        <v>#REF!</v>
      </c>
    </row>
    <row r="794" spans="10:63" ht="13.5">
      <c r="J794" s="20" t="e">
        <f>IF(报名表!#REF!="队员",IF(报名表!#REF!="","",IF(报名表!#REF!="","",LOOKUP(POWER(报名表!#REF!,-1),'后台数据内容'!$AQ$4:$AQ$21,'后台数据内容'!$AO$4:$AO$21))),"")</f>
        <v>#REF!</v>
      </c>
      <c r="Y794" s="11" t="e">
        <f>报名表!#REF!&amp;'后台数据内容'!J794</f>
        <v>#REF!</v>
      </c>
      <c r="BK794" s="11" t="e">
        <f>IF(报名表!#REF!="","根本没输入",IF(报名表!#REF!="队员",IF(报名表!#REF!="","",LOOKUP(POWER(报名表!#REF!,-1),$AU$4:$AU$47,$AS$4:$AS$47)),""))</f>
        <v>#REF!</v>
      </c>
    </row>
    <row r="795" spans="10:63" ht="13.5">
      <c r="J795" s="20" t="e">
        <f>IF(报名表!#REF!="队员",IF(报名表!#REF!="","",IF(报名表!#REF!="","",LOOKUP(POWER(报名表!#REF!,-1),'后台数据内容'!$AQ$4:$AQ$21,'后台数据内容'!$AO$4:$AO$21))),"")</f>
        <v>#REF!</v>
      </c>
      <c r="Y795" s="11" t="e">
        <f>报名表!#REF!&amp;'后台数据内容'!J795</f>
        <v>#REF!</v>
      </c>
      <c r="BK795" s="11" t="e">
        <f>IF(报名表!#REF!="","根本没输入",IF(报名表!#REF!="队员",IF(报名表!#REF!="","",LOOKUP(POWER(报名表!#REF!,-1),$AU$4:$AU$47,$AS$4:$AS$47)),""))</f>
        <v>#REF!</v>
      </c>
    </row>
    <row r="796" spans="10:63" ht="13.5">
      <c r="J796" s="20" t="e">
        <f>IF(报名表!#REF!="队员",IF(报名表!#REF!="","",IF(报名表!#REF!="","",LOOKUP(POWER(报名表!#REF!,-1),'后台数据内容'!$AQ$4:$AQ$21,'后台数据内容'!$AO$4:$AO$21))),"")</f>
        <v>#REF!</v>
      </c>
      <c r="Y796" s="11" t="e">
        <f>报名表!#REF!&amp;'后台数据内容'!J796</f>
        <v>#REF!</v>
      </c>
      <c r="BK796" s="11" t="e">
        <f>IF(报名表!#REF!="","根本没输入",IF(报名表!#REF!="队员",IF(报名表!#REF!="","",LOOKUP(POWER(报名表!#REF!,-1),$AU$4:$AU$47,$AS$4:$AS$47)),""))</f>
        <v>#REF!</v>
      </c>
    </row>
    <row r="797" spans="10:63" ht="13.5">
      <c r="J797" s="20" t="e">
        <f>IF(报名表!#REF!="队员",IF(报名表!#REF!="","",IF(报名表!#REF!="","",LOOKUP(POWER(报名表!#REF!,-1),'后台数据内容'!$AQ$4:$AQ$21,'后台数据内容'!$AO$4:$AO$21))),"")</f>
        <v>#REF!</v>
      </c>
      <c r="Y797" s="11" t="e">
        <f>报名表!#REF!&amp;'后台数据内容'!J797</f>
        <v>#REF!</v>
      </c>
      <c r="BK797" s="11" t="e">
        <f>IF(报名表!#REF!="","根本没输入",IF(报名表!#REF!="队员",IF(报名表!#REF!="","",LOOKUP(POWER(报名表!#REF!,-1),$AU$4:$AU$47,$AS$4:$AS$47)),""))</f>
        <v>#REF!</v>
      </c>
    </row>
    <row r="798" spans="10:63" ht="13.5">
      <c r="J798" s="20" t="e">
        <f>IF(报名表!#REF!="队员",IF(报名表!#REF!="","",IF(报名表!#REF!="","",LOOKUP(POWER(报名表!#REF!,-1),'后台数据内容'!$AQ$4:$AQ$21,'后台数据内容'!$AO$4:$AO$21))),"")</f>
        <v>#REF!</v>
      </c>
      <c r="Y798" s="11" t="e">
        <f>报名表!#REF!&amp;'后台数据内容'!J798</f>
        <v>#REF!</v>
      </c>
      <c r="BK798" s="11" t="e">
        <f>IF(报名表!#REF!="","根本没输入",IF(报名表!#REF!="队员",IF(报名表!#REF!="","",LOOKUP(POWER(报名表!#REF!,-1),$AU$4:$AU$47,$AS$4:$AS$47)),""))</f>
        <v>#REF!</v>
      </c>
    </row>
    <row r="799" spans="10:63" ht="13.5">
      <c r="J799" s="20" t="e">
        <f>IF(报名表!#REF!="队员",IF(报名表!#REF!="","",IF(报名表!#REF!="","",LOOKUP(POWER(报名表!#REF!,-1),'后台数据内容'!$AQ$4:$AQ$21,'后台数据内容'!$AO$4:$AO$21))),"")</f>
        <v>#REF!</v>
      </c>
      <c r="Y799" s="11" t="e">
        <f>报名表!#REF!&amp;'后台数据内容'!J799</f>
        <v>#REF!</v>
      </c>
      <c r="BK799" s="11" t="e">
        <f>IF(报名表!#REF!="","根本没输入",IF(报名表!#REF!="队员",IF(报名表!#REF!="","",LOOKUP(POWER(报名表!#REF!,-1),$AU$4:$AU$47,$AS$4:$AS$47)),""))</f>
        <v>#REF!</v>
      </c>
    </row>
    <row r="800" spans="10:63" ht="13.5">
      <c r="J800" s="20" t="e">
        <f>IF(报名表!#REF!="队员",IF(报名表!#REF!="","",IF(报名表!#REF!="","",LOOKUP(POWER(报名表!#REF!,-1),'后台数据内容'!$AQ$4:$AQ$21,'后台数据内容'!$AO$4:$AO$21))),"")</f>
        <v>#REF!</v>
      </c>
      <c r="Y800" s="11" t="e">
        <f>报名表!#REF!&amp;'后台数据内容'!J800</f>
        <v>#REF!</v>
      </c>
      <c r="BK800" s="11" t="e">
        <f>IF(报名表!#REF!="","根本没输入",IF(报名表!#REF!="队员",IF(报名表!#REF!="","",LOOKUP(POWER(报名表!#REF!,-1),$AU$4:$AU$47,$AS$4:$AS$47)),""))</f>
        <v>#REF!</v>
      </c>
    </row>
    <row r="801" spans="10:63" ht="13.5">
      <c r="J801" s="20" t="e">
        <f>IF(报名表!#REF!="队员",IF(报名表!#REF!="","",IF(报名表!#REF!="","",LOOKUP(POWER(报名表!#REF!,-1),'后台数据内容'!$AQ$4:$AQ$21,'后台数据内容'!$AO$4:$AO$21))),"")</f>
        <v>#REF!</v>
      </c>
      <c r="Y801" s="11" t="e">
        <f>报名表!#REF!&amp;'后台数据内容'!J801</f>
        <v>#REF!</v>
      </c>
      <c r="BK801" s="11" t="e">
        <f>IF(报名表!#REF!="","根本没输入",IF(报名表!#REF!="队员",IF(报名表!#REF!="","",LOOKUP(POWER(报名表!#REF!,-1),$AU$4:$AU$47,$AS$4:$AS$47)),""))</f>
        <v>#REF!</v>
      </c>
    </row>
    <row r="802" spans="10:63" ht="13.5">
      <c r="J802" s="20" t="e">
        <f>IF(报名表!#REF!="队员",IF(报名表!#REF!="","",IF(报名表!#REF!="","",LOOKUP(POWER(报名表!#REF!,-1),'后台数据内容'!$AQ$4:$AQ$21,'后台数据内容'!$AO$4:$AO$21))),"")</f>
        <v>#REF!</v>
      </c>
      <c r="Y802" s="11" t="e">
        <f>报名表!#REF!&amp;'后台数据内容'!J802</f>
        <v>#REF!</v>
      </c>
      <c r="BK802" s="11" t="e">
        <f>IF(报名表!#REF!="","根本没输入",IF(报名表!#REF!="队员",IF(报名表!#REF!="","",LOOKUP(POWER(报名表!#REF!,-1),$AU$4:$AU$47,$AS$4:$AS$47)),""))</f>
        <v>#REF!</v>
      </c>
    </row>
    <row r="803" spans="10:63" ht="13.5">
      <c r="J803" s="20" t="e">
        <f>IF(报名表!#REF!="队员",IF(报名表!#REF!="","",IF(报名表!#REF!="","",LOOKUP(POWER(报名表!#REF!,-1),'后台数据内容'!$AQ$4:$AQ$21,'后台数据内容'!$AO$4:$AO$21))),"")</f>
        <v>#REF!</v>
      </c>
      <c r="Y803" s="11" t="e">
        <f>报名表!#REF!&amp;'后台数据内容'!J803</f>
        <v>#REF!</v>
      </c>
      <c r="BK803" s="11" t="e">
        <f>IF(报名表!#REF!="","根本没输入",IF(报名表!#REF!="队员",IF(报名表!#REF!="","",LOOKUP(POWER(报名表!#REF!,-1),$AU$4:$AU$47,$AS$4:$AS$47)),""))</f>
        <v>#REF!</v>
      </c>
    </row>
    <row r="804" spans="10:63" ht="13.5">
      <c r="J804" s="20" t="e">
        <f>IF(报名表!#REF!="队员",IF(报名表!#REF!="","",IF(报名表!#REF!="","",LOOKUP(POWER(报名表!#REF!,-1),'后台数据内容'!$AQ$4:$AQ$21,'后台数据内容'!$AO$4:$AO$21))),"")</f>
        <v>#REF!</v>
      </c>
      <c r="Y804" s="11" t="e">
        <f>报名表!#REF!&amp;'后台数据内容'!J804</f>
        <v>#REF!</v>
      </c>
      <c r="BK804" s="11" t="e">
        <f>IF(报名表!#REF!="","根本没输入",IF(报名表!#REF!="队员",IF(报名表!#REF!="","",LOOKUP(POWER(报名表!#REF!,-1),$AU$4:$AU$47,$AS$4:$AS$47)),""))</f>
        <v>#REF!</v>
      </c>
    </row>
    <row r="805" spans="10:63" ht="13.5">
      <c r="J805" s="20" t="e">
        <f>IF(报名表!#REF!="队员",IF(报名表!#REF!="","",IF(报名表!#REF!="","",LOOKUP(POWER(报名表!#REF!,-1),'后台数据内容'!$AQ$4:$AQ$21,'后台数据内容'!$AO$4:$AO$21))),"")</f>
        <v>#REF!</v>
      </c>
      <c r="Y805" s="11" t="e">
        <f>报名表!#REF!&amp;'后台数据内容'!J805</f>
        <v>#REF!</v>
      </c>
      <c r="BK805" s="11" t="e">
        <f>IF(报名表!#REF!="","根本没输入",IF(报名表!#REF!="队员",IF(报名表!#REF!="","",LOOKUP(POWER(报名表!#REF!,-1),$AU$4:$AU$47,$AS$4:$AS$47)),""))</f>
        <v>#REF!</v>
      </c>
    </row>
    <row r="806" spans="10:63" ht="13.5">
      <c r="J806" s="20" t="e">
        <f>IF(报名表!#REF!="队员",IF(报名表!#REF!="","",IF(报名表!#REF!="","",LOOKUP(POWER(报名表!#REF!,-1),'后台数据内容'!$AQ$4:$AQ$21,'后台数据内容'!$AO$4:$AO$21))),"")</f>
        <v>#REF!</v>
      </c>
      <c r="Y806" s="11" t="e">
        <f>报名表!#REF!&amp;'后台数据内容'!J806</f>
        <v>#REF!</v>
      </c>
      <c r="BK806" s="11" t="e">
        <f>IF(报名表!#REF!="","根本没输入",IF(报名表!#REF!="队员",IF(报名表!#REF!="","",LOOKUP(POWER(报名表!#REF!,-1),$AU$4:$AU$47,$AS$4:$AS$47)),""))</f>
        <v>#REF!</v>
      </c>
    </row>
    <row r="807" spans="10:63" ht="13.5">
      <c r="J807" s="20" t="e">
        <f>IF(报名表!#REF!="队员",IF(报名表!#REF!="","",IF(报名表!#REF!="","",LOOKUP(POWER(报名表!#REF!,-1),'后台数据内容'!$AQ$4:$AQ$21,'后台数据内容'!$AO$4:$AO$21))),"")</f>
        <v>#REF!</v>
      </c>
      <c r="Y807" s="11" t="e">
        <f>报名表!#REF!&amp;'后台数据内容'!J807</f>
        <v>#REF!</v>
      </c>
      <c r="BK807" s="11" t="e">
        <f>IF(报名表!#REF!="","根本没输入",IF(报名表!#REF!="队员",IF(报名表!#REF!="","",LOOKUP(POWER(报名表!#REF!,-1),$AU$4:$AU$47,$AS$4:$AS$47)),""))</f>
        <v>#REF!</v>
      </c>
    </row>
    <row r="808" spans="10:63" ht="13.5">
      <c r="J808" s="20" t="e">
        <f>IF(报名表!#REF!="队员",IF(报名表!#REF!="","",IF(报名表!#REF!="","",LOOKUP(POWER(报名表!#REF!,-1),'后台数据内容'!$AQ$4:$AQ$21,'后台数据内容'!$AO$4:$AO$21))),"")</f>
        <v>#REF!</v>
      </c>
      <c r="Y808" s="11" t="e">
        <f>报名表!#REF!&amp;'后台数据内容'!J808</f>
        <v>#REF!</v>
      </c>
      <c r="BK808" s="11" t="e">
        <f>IF(报名表!#REF!="","根本没输入",IF(报名表!#REF!="队员",IF(报名表!#REF!="","",LOOKUP(POWER(报名表!#REF!,-1),$AU$4:$AU$47,$AS$4:$AS$47)),""))</f>
        <v>#REF!</v>
      </c>
    </row>
    <row r="809" spans="10:63" ht="13.5">
      <c r="J809" s="20" t="e">
        <f>IF(报名表!#REF!="队员",IF(报名表!#REF!="","",IF(报名表!#REF!="","",LOOKUP(POWER(报名表!#REF!,-1),'后台数据内容'!$AQ$4:$AQ$21,'后台数据内容'!$AO$4:$AO$21))),"")</f>
        <v>#REF!</v>
      </c>
      <c r="Y809" s="11" t="e">
        <f>报名表!#REF!&amp;'后台数据内容'!J809</f>
        <v>#REF!</v>
      </c>
      <c r="BK809" s="11" t="e">
        <f>IF(报名表!#REF!="","根本没输入",IF(报名表!#REF!="队员",IF(报名表!#REF!="","",LOOKUP(POWER(报名表!#REF!,-1),$AU$4:$AU$47,$AS$4:$AS$47)),""))</f>
        <v>#REF!</v>
      </c>
    </row>
    <row r="810" spans="10:63" ht="13.5">
      <c r="J810" s="20" t="e">
        <f>IF(报名表!#REF!="队员",IF(报名表!#REF!="","",IF(报名表!#REF!="","",LOOKUP(POWER(报名表!#REF!,-1),'后台数据内容'!$AQ$4:$AQ$21,'后台数据内容'!$AO$4:$AO$21))),"")</f>
        <v>#REF!</v>
      </c>
      <c r="Y810" s="11" t="e">
        <f>报名表!#REF!&amp;'后台数据内容'!J810</f>
        <v>#REF!</v>
      </c>
      <c r="BK810" s="11" t="e">
        <f>IF(报名表!#REF!="","根本没输入",IF(报名表!#REF!="队员",IF(报名表!#REF!="","",LOOKUP(POWER(报名表!#REF!,-1),$AU$4:$AU$47,$AS$4:$AS$47)),""))</f>
        <v>#REF!</v>
      </c>
    </row>
    <row r="811" spans="10:63" ht="13.5">
      <c r="J811" s="20" t="e">
        <f>IF(报名表!#REF!="队员",IF(报名表!#REF!="","",IF(报名表!#REF!="","",LOOKUP(POWER(报名表!#REF!,-1),'后台数据内容'!$AQ$4:$AQ$21,'后台数据内容'!$AO$4:$AO$21))),"")</f>
        <v>#REF!</v>
      </c>
      <c r="Y811" s="11" t="e">
        <f>报名表!#REF!&amp;'后台数据内容'!J811</f>
        <v>#REF!</v>
      </c>
      <c r="BK811" s="11" t="e">
        <f>IF(报名表!#REF!="","根本没输入",IF(报名表!#REF!="队员",IF(报名表!#REF!="","",LOOKUP(POWER(报名表!#REF!,-1),$AU$4:$AU$47,$AS$4:$AS$47)),""))</f>
        <v>#REF!</v>
      </c>
    </row>
    <row r="812" spans="10:63" ht="13.5">
      <c r="J812" s="20" t="e">
        <f>IF(报名表!#REF!="队员",IF(报名表!#REF!="","",IF(报名表!#REF!="","",LOOKUP(POWER(报名表!#REF!,-1),'后台数据内容'!$AQ$4:$AQ$21,'后台数据内容'!$AO$4:$AO$21))),"")</f>
        <v>#REF!</v>
      </c>
      <c r="Y812" s="11" t="e">
        <f>报名表!#REF!&amp;'后台数据内容'!J812</f>
        <v>#REF!</v>
      </c>
      <c r="BK812" s="11" t="e">
        <f>IF(报名表!#REF!="","根本没输入",IF(报名表!#REF!="队员",IF(报名表!#REF!="","",LOOKUP(POWER(报名表!#REF!,-1),$AU$4:$AU$47,$AS$4:$AS$47)),""))</f>
        <v>#REF!</v>
      </c>
    </row>
    <row r="813" spans="10:63" ht="13.5">
      <c r="J813" s="20" t="e">
        <f>IF(报名表!#REF!="队员",IF(报名表!#REF!="","",IF(报名表!#REF!="","",LOOKUP(POWER(报名表!#REF!,-1),'后台数据内容'!$AQ$4:$AQ$21,'后台数据内容'!$AO$4:$AO$21))),"")</f>
        <v>#REF!</v>
      </c>
      <c r="Y813" s="11" t="e">
        <f>报名表!#REF!&amp;'后台数据内容'!J813</f>
        <v>#REF!</v>
      </c>
      <c r="BK813" s="11" t="e">
        <f>IF(报名表!#REF!="","根本没输入",IF(报名表!#REF!="队员",IF(报名表!#REF!="","",LOOKUP(POWER(报名表!#REF!,-1),$AU$4:$AU$47,$AS$4:$AS$47)),""))</f>
        <v>#REF!</v>
      </c>
    </row>
    <row r="814" spans="10:63" ht="13.5">
      <c r="J814" s="20" t="e">
        <f>IF(报名表!#REF!="队员",IF(报名表!#REF!="","",IF(报名表!#REF!="","",LOOKUP(POWER(报名表!#REF!,-1),'后台数据内容'!$AQ$4:$AQ$21,'后台数据内容'!$AO$4:$AO$21))),"")</f>
        <v>#REF!</v>
      </c>
      <c r="Y814" s="11" t="e">
        <f>报名表!#REF!&amp;'后台数据内容'!J814</f>
        <v>#REF!</v>
      </c>
      <c r="BK814" s="11" t="e">
        <f>IF(报名表!#REF!="","根本没输入",IF(报名表!#REF!="队员",IF(报名表!#REF!="","",LOOKUP(POWER(报名表!#REF!,-1),$AU$4:$AU$47,$AS$4:$AS$47)),""))</f>
        <v>#REF!</v>
      </c>
    </row>
    <row r="815" spans="10:63" ht="13.5">
      <c r="J815" s="20" t="e">
        <f>IF(报名表!#REF!="队员",IF(报名表!#REF!="","",IF(报名表!#REF!="","",LOOKUP(POWER(报名表!#REF!,-1),'后台数据内容'!$AQ$4:$AQ$21,'后台数据内容'!$AO$4:$AO$21))),"")</f>
        <v>#REF!</v>
      </c>
      <c r="Y815" s="11" t="e">
        <f>报名表!#REF!&amp;'后台数据内容'!J815</f>
        <v>#REF!</v>
      </c>
      <c r="BK815" s="11" t="e">
        <f>IF(报名表!#REF!="","根本没输入",IF(报名表!#REF!="队员",IF(报名表!#REF!="","",LOOKUP(POWER(报名表!#REF!,-1),$AU$4:$AU$47,$AS$4:$AS$47)),""))</f>
        <v>#REF!</v>
      </c>
    </row>
    <row r="816" spans="10:63" ht="13.5">
      <c r="J816" s="20" t="e">
        <f>IF(报名表!#REF!="队员",IF(报名表!#REF!="","",IF(报名表!#REF!="","",LOOKUP(POWER(报名表!#REF!,-1),'后台数据内容'!$AQ$4:$AQ$21,'后台数据内容'!$AO$4:$AO$21))),"")</f>
        <v>#REF!</v>
      </c>
      <c r="Y816" s="11" t="e">
        <f>报名表!#REF!&amp;'后台数据内容'!J816</f>
        <v>#REF!</v>
      </c>
      <c r="BK816" s="11" t="e">
        <f>IF(报名表!#REF!="","根本没输入",IF(报名表!#REF!="队员",IF(报名表!#REF!="","",LOOKUP(POWER(报名表!#REF!,-1),$AU$4:$AU$47,$AS$4:$AS$47)),""))</f>
        <v>#REF!</v>
      </c>
    </row>
    <row r="817" spans="10:63" ht="13.5">
      <c r="J817" s="20" t="e">
        <f>IF(报名表!#REF!="队员",IF(报名表!#REF!="","",IF(报名表!#REF!="","",LOOKUP(POWER(报名表!#REF!,-1),'后台数据内容'!$AQ$4:$AQ$21,'后台数据内容'!$AO$4:$AO$21))),"")</f>
        <v>#REF!</v>
      </c>
      <c r="Y817" s="11" t="e">
        <f>报名表!#REF!&amp;'后台数据内容'!J817</f>
        <v>#REF!</v>
      </c>
      <c r="BK817" s="11" t="e">
        <f>IF(报名表!#REF!="","根本没输入",IF(报名表!#REF!="队员",IF(报名表!#REF!="","",LOOKUP(POWER(报名表!#REF!,-1),$AU$4:$AU$47,$AS$4:$AS$47)),""))</f>
        <v>#REF!</v>
      </c>
    </row>
    <row r="818" spans="10:63" ht="13.5">
      <c r="J818" s="20" t="e">
        <f>IF(报名表!#REF!="队员",IF(报名表!#REF!="","",IF(报名表!#REF!="","",LOOKUP(POWER(报名表!#REF!,-1),'后台数据内容'!$AQ$4:$AQ$21,'后台数据内容'!$AO$4:$AO$21))),"")</f>
        <v>#REF!</v>
      </c>
      <c r="Y818" s="11" t="e">
        <f>报名表!#REF!&amp;'后台数据内容'!J818</f>
        <v>#REF!</v>
      </c>
      <c r="BK818" s="11" t="e">
        <f>IF(报名表!#REF!="","根本没输入",IF(报名表!#REF!="队员",IF(报名表!#REF!="","",LOOKUP(POWER(报名表!#REF!,-1),$AU$4:$AU$47,$AS$4:$AS$47)),""))</f>
        <v>#REF!</v>
      </c>
    </row>
    <row r="819" spans="10:63" ht="13.5">
      <c r="J819" s="20" t="e">
        <f>IF(报名表!#REF!="队员",IF(报名表!#REF!="","",IF(报名表!#REF!="","",LOOKUP(POWER(报名表!#REF!,-1),'后台数据内容'!$AQ$4:$AQ$21,'后台数据内容'!$AO$4:$AO$21))),"")</f>
        <v>#REF!</v>
      </c>
      <c r="Y819" s="11" t="e">
        <f>报名表!#REF!&amp;'后台数据内容'!J819</f>
        <v>#REF!</v>
      </c>
      <c r="BK819" s="11" t="e">
        <f>IF(报名表!#REF!="","根本没输入",IF(报名表!#REF!="队员",IF(报名表!#REF!="","",LOOKUP(POWER(报名表!#REF!,-1),$AU$4:$AU$47,$AS$4:$AS$47)),""))</f>
        <v>#REF!</v>
      </c>
    </row>
    <row r="820" spans="10:63" ht="13.5">
      <c r="J820" s="20" t="e">
        <f>IF(报名表!#REF!="队员",IF(报名表!#REF!="","",IF(报名表!#REF!="","",LOOKUP(POWER(报名表!#REF!,-1),'后台数据内容'!$AQ$4:$AQ$21,'后台数据内容'!$AO$4:$AO$21))),"")</f>
        <v>#REF!</v>
      </c>
      <c r="Y820" s="11" t="e">
        <f>报名表!#REF!&amp;'后台数据内容'!J820</f>
        <v>#REF!</v>
      </c>
      <c r="BK820" s="11" t="e">
        <f>IF(报名表!#REF!="","根本没输入",IF(报名表!#REF!="队员",IF(报名表!#REF!="","",LOOKUP(POWER(报名表!#REF!,-1),$AU$4:$AU$47,$AS$4:$AS$47)),""))</f>
        <v>#REF!</v>
      </c>
    </row>
    <row r="821" spans="10:63" ht="13.5">
      <c r="J821" s="20" t="e">
        <f>IF(报名表!#REF!="队员",IF(报名表!#REF!="","",IF(报名表!#REF!="","",LOOKUP(POWER(报名表!#REF!,-1),'后台数据内容'!$AQ$4:$AQ$21,'后台数据内容'!$AO$4:$AO$21))),"")</f>
        <v>#REF!</v>
      </c>
      <c r="Y821" s="11" t="e">
        <f>报名表!#REF!&amp;'后台数据内容'!J821</f>
        <v>#REF!</v>
      </c>
      <c r="BK821" s="11" t="e">
        <f>IF(报名表!#REF!="","根本没输入",IF(报名表!#REF!="队员",IF(报名表!#REF!="","",LOOKUP(POWER(报名表!#REF!,-1),$AU$4:$AU$47,$AS$4:$AS$47)),""))</f>
        <v>#REF!</v>
      </c>
    </row>
    <row r="822" spans="10:63" ht="13.5">
      <c r="J822" s="20" t="e">
        <f>IF(报名表!#REF!="队员",IF(报名表!#REF!="","",IF(报名表!#REF!="","",LOOKUP(POWER(报名表!#REF!,-1),'后台数据内容'!$AQ$4:$AQ$21,'后台数据内容'!$AO$4:$AO$21))),"")</f>
        <v>#REF!</v>
      </c>
      <c r="Y822" s="11" t="e">
        <f>报名表!#REF!&amp;'后台数据内容'!J822</f>
        <v>#REF!</v>
      </c>
      <c r="BK822" s="11" t="e">
        <f>IF(报名表!#REF!="","根本没输入",IF(报名表!#REF!="队员",IF(报名表!#REF!="","",LOOKUP(POWER(报名表!#REF!,-1),$AU$4:$AU$47,$AS$4:$AS$47)),""))</f>
        <v>#REF!</v>
      </c>
    </row>
    <row r="823" spans="10:63" ht="13.5">
      <c r="J823" s="20" t="e">
        <f>IF(报名表!#REF!="队员",IF(报名表!#REF!="","",IF(报名表!#REF!="","",LOOKUP(POWER(报名表!#REF!,-1),'后台数据内容'!$AQ$4:$AQ$21,'后台数据内容'!$AO$4:$AO$21))),"")</f>
        <v>#REF!</v>
      </c>
      <c r="Y823" s="11" t="e">
        <f>报名表!#REF!&amp;'后台数据内容'!J823</f>
        <v>#REF!</v>
      </c>
      <c r="BK823" s="11" t="e">
        <f>IF(报名表!#REF!="","根本没输入",IF(报名表!#REF!="队员",IF(报名表!#REF!="","",LOOKUP(POWER(报名表!#REF!,-1),$AU$4:$AU$47,$AS$4:$AS$47)),""))</f>
        <v>#REF!</v>
      </c>
    </row>
    <row r="824" spans="10:63" ht="13.5">
      <c r="J824" s="20" t="e">
        <f>IF(报名表!#REF!="队员",IF(报名表!#REF!="","",IF(报名表!#REF!="","",LOOKUP(POWER(报名表!#REF!,-1),'后台数据内容'!$AQ$4:$AQ$21,'后台数据内容'!$AO$4:$AO$21))),"")</f>
        <v>#REF!</v>
      </c>
      <c r="Y824" s="11" t="e">
        <f>报名表!#REF!&amp;'后台数据内容'!J824</f>
        <v>#REF!</v>
      </c>
      <c r="BK824" s="11" t="e">
        <f>IF(报名表!#REF!="","根本没输入",IF(报名表!#REF!="队员",IF(报名表!#REF!="","",LOOKUP(POWER(报名表!#REF!,-1),$AU$4:$AU$47,$AS$4:$AS$47)),""))</f>
        <v>#REF!</v>
      </c>
    </row>
    <row r="825" spans="10:63" ht="13.5">
      <c r="J825" s="20" t="e">
        <f>IF(报名表!#REF!="队员",IF(报名表!#REF!="","",IF(报名表!#REF!="","",LOOKUP(POWER(报名表!#REF!,-1),'后台数据内容'!$AQ$4:$AQ$21,'后台数据内容'!$AO$4:$AO$21))),"")</f>
        <v>#REF!</v>
      </c>
      <c r="Y825" s="11" t="e">
        <f>报名表!#REF!&amp;'后台数据内容'!J825</f>
        <v>#REF!</v>
      </c>
      <c r="BK825" s="11" t="e">
        <f>IF(报名表!#REF!="","根本没输入",IF(报名表!#REF!="队员",IF(报名表!#REF!="","",LOOKUP(POWER(报名表!#REF!,-1),$AU$4:$AU$47,$AS$4:$AS$47)),""))</f>
        <v>#REF!</v>
      </c>
    </row>
    <row r="826" spans="10:63" ht="13.5">
      <c r="J826" s="20" t="e">
        <f>IF(报名表!#REF!="队员",IF(报名表!#REF!="","",IF(报名表!#REF!="","",LOOKUP(POWER(报名表!#REF!,-1),'后台数据内容'!$AQ$4:$AQ$21,'后台数据内容'!$AO$4:$AO$21))),"")</f>
        <v>#REF!</v>
      </c>
      <c r="Y826" s="11" t="e">
        <f>报名表!#REF!&amp;'后台数据内容'!J826</f>
        <v>#REF!</v>
      </c>
      <c r="BK826" s="11" t="e">
        <f>IF(报名表!#REF!="","根本没输入",IF(报名表!#REF!="队员",IF(报名表!#REF!="","",LOOKUP(POWER(报名表!#REF!,-1),$AU$4:$AU$47,$AS$4:$AS$47)),""))</f>
        <v>#REF!</v>
      </c>
    </row>
    <row r="827" spans="10:63" ht="13.5">
      <c r="J827" s="20" t="e">
        <f>IF(报名表!#REF!="队员",IF(报名表!#REF!="","",IF(报名表!#REF!="","",LOOKUP(POWER(报名表!#REF!,-1),'后台数据内容'!$AQ$4:$AQ$21,'后台数据内容'!$AO$4:$AO$21))),"")</f>
        <v>#REF!</v>
      </c>
      <c r="Y827" s="11" t="e">
        <f>报名表!#REF!&amp;'后台数据内容'!J827</f>
        <v>#REF!</v>
      </c>
      <c r="BK827" s="11" t="e">
        <f>IF(报名表!#REF!="","根本没输入",IF(报名表!#REF!="队员",IF(报名表!#REF!="","",LOOKUP(POWER(报名表!#REF!,-1),$AU$4:$AU$47,$AS$4:$AS$47)),""))</f>
        <v>#REF!</v>
      </c>
    </row>
    <row r="828" spans="10:63" ht="13.5">
      <c r="J828" s="20" t="e">
        <f>IF(报名表!#REF!="队员",IF(报名表!#REF!="","",IF(报名表!#REF!="","",LOOKUP(POWER(报名表!#REF!,-1),'后台数据内容'!$AQ$4:$AQ$21,'后台数据内容'!$AO$4:$AO$21))),"")</f>
        <v>#REF!</v>
      </c>
      <c r="Y828" s="11" t="e">
        <f>报名表!#REF!&amp;'后台数据内容'!J828</f>
        <v>#REF!</v>
      </c>
      <c r="BK828" s="11" t="e">
        <f>IF(报名表!#REF!="","根本没输入",IF(报名表!#REF!="队员",IF(报名表!#REF!="","",LOOKUP(POWER(报名表!#REF!,-1),$AU$4:$AU$47,$AS$4:$AS$47)),""))</f>
        <v>#REF!</v>
      </c>
    </row>
    <row r="829" spans="10:63" ht="13.5">
      <c r="J829" s="20" t="e">
        <f>IF(报名表!#REF!="队员",IF(报名表!#REF!="","",IF(报名表!#REF!="","",LOOKUP(POWER(报名表!#REF!,-1),'后台数据内容'!$AQ$4:$AQ$21,'后台数据内容'!$AO$4:$AO$21))),"")</f>
        <v>#REF!</v>
      </c>
      <c r="Y829" s="11" t="e">
        <f>报名表!#REF!&amp;'后台数据内容'!J829</f>
        <v>#REF!</v>
      </c>
      <c r="BK829" s="11" t="e">
        <f>IF(报名表!#REF!="","根本没输入",IF(报名表!#REF!="队员",IF(报名表!#REF!="","",LOOKUP(POWER(报名表!#REF!,-1),$AU$4:$AU$47,$AS$4:$AS$47)),""))</f>
        <v>#REF!</v>
      </c>
    </row>
    <row r="830" spans="10:63" ht="13.5">
      <c r="J830" s="20" t="e">
        <f>IF(报名表!#REF!="队员",IF(报名表!#REF!="","",IF(报名表!#REF!="","",LOOKUP(POWER(报名表!#REF!,-1),'后台数据内容'!$AQ$4:$AQ$21,'后台数据内容'!$AO$4:$AO$21))),"")</f>
        <v>#REF!</v>
      </c>
      <c r="Y830" s="11" t="e">
        <f>报名表!#REF!&amp;'后台数据内容'!J830</f>
        <v>#REF!</v>
      </c>
      <c r="BK830" s="11" t="e">
        <f>IF(报名表!#REF!="","根本没输入",IF(报名表!#REF!="队员",IF(报名表!#REF!="","",LOOKUP(POWER(报名表!#REF!,-1),$AU$4:$AU$47,$AS$4:$AS$47)),""))</f>
        <v>#REF!</v>
      </c>
    </row>
    <row r="831" spans="10:63" ht="13.5">
      <c r="J831" s="20" t="e">
        <f>IF(报名表!#REF!="队员",IF(报名表!#REF!="","",IF(报名表!#REF!="","",LOOKUP(POWER(报名表!#REF!,-1),'后台数据内容'!$AQ$4:$AQ$21,'后台数据内容'!$AO$4:$AO$21))),"")</f>
        <v>#REF!</v>
      </c>
      <c r="Y831" s="11" t="e">
        <f>报名表!#REF!&amp;'后台数据内容'!J831</f>
        <v>#REF!</v>
      </c>
      <c r="BK831" s="11" t="e">
        <f>IF(报名表!#REF!="","根本没输入",IF(报名表!#REF!="队员",IF(报名表!#REF!="","",LOOKUP(POWER(报名表!#REF!,-1),$AU$4:$AU$47,$AS$4:$AS$47)),""))</f>
        <v>#REF!</v>
      </c>
    </row>
    <row r="832" spans="10:63" ht="13.5">
      <c r="J832" s="20" t="e">
        <f>IF(报名表!#REF!="队员",IF(报名表!#REF!="","",IF(报名表!#REF!="","",LOOKUP(POWER(报名表!#REF!,-1),'后台数据内容'!$AQ$4:$AQ$21,'后台数据内容'!$AO$4:$AO$21))),"")</f>
        <v>#REF!</v>
      </c>
      <c r="Y832" s="11" t="e">
        <f>报名表!#REF!&amp;'后台数据内容'!J832</f>
        <v>#REF!</v>
      </c>
      <c r="BK832" s="11" t="e">
        <f>IF(报名表!#REF!="","根本没输入",IF(报名表!#REF!="队员",IF(报名表!#REF!="","",LOOKUP(POWER(报名表!#REF!,-1),$AU$4:$AU$47,$AS$4:$AS$47)),""))</f>
        <v>#REF!</v>
      </c>
    </row>
    <row r="833" spans="10:63" ht="13.5">
      <c r="J833" s="20" t="e">
        <f>IF(报名表!#REF!="队员",IF(报名表!#REF!="","",IF(报名表!#REF!="","",LOOKUP(POWER(报名表!#REF!,-1),'后台数据内容'!$AQ$4:$AQ$21,'后台数据内容'!$AO$4:$AO$21))),"")</f>
        <v>#REF!</v>
      </c>
      <c r="Y833" s="11" t="e">
        <f>报名表!#REF!&amp;'后台数据内容'!J833</f>
        <v>#REF!</v>
      </c>
      <c r="BK833" s="11" t="e">
        <f>IF(报名表!#REF!="","根本没输入",IF(报名表!#REF!="队员",IF(报名表!#REF!="","",LOOKUP(POWER(报名表!#REF!,-1),$AU$4:$AU$47,$AS$4:$AS$47)),""))</f>
        <v>#REF!</v>
      </c>
    </row>
    <row r="834" spans="10:63" ht="13.5">
      <c r="J834" s="20" t="e">
        <f>IF(报名表!#REF!="队员",IF(报名表!#REF!="","",IF(报名表!#REF!="","",LOOKUP(POWER(报名表!#REF!,-1),'后台数据内容'!$AQ$4:$AQ$21,'后台数据内容'!$AO$4:$AO$21))),"")</f>
        <v>#REF!</v>
      </c>
      <c r="Y834" s="11" t="e">
        <f>报名表!#REF!&amp;'后台数据内容'!J834</f>
        <v>#REF!</v>
      </c>
      <c r="BK834" s="11" t="e">
        <f>IF(报名表!#REF!="","根本没输入",IF(报名表!#REF!="队员",IF(报名表!#REF!="","",LOOKUP(POWER(报名表!#REF!,-1),$AU$4:$AU$47,$AS$4:$AS$47)),""))</f>
        <v>#REF!</v>
      </c>
    </row>
    <row r="835" spans="10:63" ht="13.5">
      <c r="J835" s="20" t="e">
        <f>IF(报名表!#REF!="队员",IF(报名表!#REF!="","",IF(报名表!#REF!="","",LOOKUP(POWER(报名表!#REF!,-1),'后台数据内容'!$AQ$4:$AQ$21,'后台数据内容'!$AO$4:$AO$21))),"")</f>
        <v>#REF!</v>
      </c>
      <c r="Y835" s="11" t="e">
        <f>报名表!#REF!&amp;'后台数据内容'!J835</f>
        <v>#REF!</v>
      </c>
      <c r="BK835" s="11" t="e">
        <f>IF(报名表!#REF!="","根本没输入",IF(报名表!#REF!="队员",IF(报名表!#REF!="","",LOOKUP(POWER(报名表!#REF!,-1),$AU$4:$AU$47,$AS$4:$AS$47)),""))</f>
        <v>#REF!</v>
      </c>
    </row>
    <row r="836" spans="10:63" ht="13.5">
      <c r="J836" s="20" t="e">
        <f>IF(报名表!#REF!="队员",IF(报名表!#REF!="","",IF(报名表!#REF!="","",LOOKUP(POWER(报名表!#REF!,-1),'后台数据内容'!$AQ$4:$AQ$21,'后台数据内容'!$AO$4:$AO$21))),"")</f>
        <v>#REF!</v>
      </c>
      <c r="Y836" s="11" t="e">
        <f>报名表!#REF!&amp;'后台数据内容'!J836</f>
        <v>#REF!</v>
      </c>
      <c r="BK836" s="11" t="e">
        <f>IF(报名表!#REF!="","根本没输入",IF(报名表!#REF!="队员",IF(报名表!#REF!="","",LOOKUP(POWER(报名表!#REF!,-1),$AU$4:$AU$47,$AS$4:$AS$47)),""))</f>
        <v>#REF!</v>
      </c>
    </row>
    <row r="837" spans="10:63" ht="13.5">
      <c r="J837" s="20" t="e">
        <f>IF(报名表!#REF!="队员",IF(报名表!#REF!="","",IF(报名表!#REF!="","",LOOKUP(POWER(报名表!#REF!,-1),'后台数据内容'!$AQ$4:$AQ$21,'后台数据内容'!$AO$4:$AO$21))),"")</f>
        <v>#REF!</v>
      </c>
      <c r="Y837" s="11" t="e">
        <f>报名表!#REF!&amp;'后台数据内容'!J837</f>
        <v>#REF!</v>
      </c>
      <c r="BK837" s="11" t="e">
        <f>IF(报名表!#REF!="","根本没输入",IF(报名表!#REF!="队员",IF(报名表!#REF!="","",LOOKUP(POWER(报名表!#REF!,-1),$AU$4:$AU$47,$AS$4:$AS$47)),""))</f>
        <v>#REF!</v>
      </c>
    </row>
    <row r="838" spans="10:63" ht="13.5">
      <c r="J838" s="20" t="e">
        <f>IF(报名表!#REF!="队员",IF(报名表!#REF!="","",IF(报名表!#REF!="","",LOOKUP(POWER(报名表!#REF!,-1),'后台数据内容'!$AQ$4:$AQ$21,'后台数据内容'!$AO$4:$AO$21))),"")</f>
        <v>#REF!</v>
      </c>
      <c r="Y838" s="11" t="e">
        <f>报名表!#REF!&amp;'后台数据内容'!J838</f>
        <v>#REF!</v>
      </c>
      <c r="BK838" s="11" t="e">
        <f>IF(报名表!#REF!="","根本没输入",IF(报名表!#REF!="队员",IF(报名表!#REF!="","",LOOKUP(POWER(报名表!#REF!,-1),$AU$4:$AU$47,$AS$4:$AS$47)),""))</f>
        <v>#REF!</v>
      </c>
    </row>
    <row r="839" spans="10:63" ht="13.5">
      <c r="J839" s="20" t="e">
        <f>IF(报名表!#REF!="队员",IF(报名表!#REF!="","",IF(报名表!#REF!="","",LOOKUP(POWER(报名表!#REF!,-1),'后台数据内容'!$AQ$4:$AQ$21,'后台数据内容'!$AO$4:$AO$21))),"")</f>
        <v>#REF!</v>
      </c>
      <c r="Y839" s="11" t="e">
        <f>报名表!#REF!&amp;'后台数据内容'!J839</f>
        <v>#REF!</v>
      </c>
      <c r="BK839" s="11" t="e">
        <f>IF(报名表!#REF!="","根本没输入",IF(报名表!#REF!="队员",IF(报名表!#REF!="","",LOOKUP(POWER(报名表!#REF!,-1),$AU$4:$AU$47,$AS$4:$AS$47)),""))</f>
        <v>#REF!</v>
      </c>
    </row>
    <row r="840" spans="10:63" ht="13.5">
      <c r="J840" s="20" t="e">
        <f>IF(报名表!#REF!="队员",IF(报名表!#REF!="","",IF(报名表!#REF!="","",LOOKUP(POWER(报名表!#REF!,-1),'后台数据内容'!$AQ$4:$AQ$21,'后台数据内容'!$AO$4:$AO$21))),"")</f>
        <v>#REF!</v>
      </c>
      <c r="Y840" s="11" t="e">
        <f>报名表!#REF!&amp;'后台数据内容'!J840</f>
        <v>#REF!</v>
      </c>
      <c r="BK840" s="11" t="e">
        <f>IF(报名表!#REF!="","根本没输入",IF(报名表!#REF!="队员",IF(报名表!#REF!="","",LOOKUP(POWER(报名表!#REF!,-1),$AU$4:$AU$47,$AS$4:$AS$47)),""))</f>
        <v>#REF!</v>
      </c>
    </row>
    <row r="841" spans="10:63" ht="13.5">
      <c r="J841" s="20" t="e">
        <f>IF(报名表!#REF!="队员",IF(报名表!#REF!="","",IF(报名表!#REF!="","",LOOKUP(POWER(报名表!#REF!,-1),'后台数据内容'!$AQ$4:$AQ$21,'后台数据内容'!$AO$4:$AO$21))),"")</f>
        <v>#REF!</v>
      </c>
      <c r="Y841" s="11" t="e">
        <f>报名表!#REF!&amp;'后台数据内容'!J841</f>
        <v>#REF!</v>
      </c>
      <c r="BK841" s="11" t="e">
        <f>IF(报名表!#REF!="","根本没输入",IF(报名表!#REF!="队员",IF(报名表!#REF!="","",LOOKUP(POWER(报名表!#REF!,-1),$AU$4:$AU$47,$AS$4:$AS$47)),""))</f>
        <v>#REF!</v>
      </c>
    </row>
    <row r="842" spans="10:63" ht="13.5">
      <c r="J842" s="20" t="e">
        <f>IF(报名表!#REF!="队员",IF(报名表!#REF!="","",IF(报名表!#REF!="","",LOOKUP(POWER(报名表!#REF!,-1),'后台数据内容'!$AQ$4:$AQ$21,'后台数据内容'!$AO$4:$AO$21))),"")</f>
        <v>#REF!</v>
      </c>
      <c r="Y842" s="11" t="e">
        <f>报名表!#REF!&amp;'后台数据内容'!J842</f>
        <v>#REF!</v>
      </c>
      <c r="BK842" s="11" t="e">
        <f>IF(报名表!#REF!="","根本没输入",IF(报名表!#REF!="队员",IF(报名表!#REF!="","",LOOKUP(POWER(报名表!#REF!,-1),$AU$4:$AU$47,$AS$4:$AS$47)),""))</f>
        <v>#REF!</v>
      </c>
    </row>
    <row r="843" spans="10:63" ht="13.5">
      <c r="J843" s="20" t="e">
        <f>IF(报名表!#REF!="队员",IF(报名表!#REF!="","",IF(报名表!#REF!="","",LOOKUP(POWER(报名表!#REF!,-1),'后台数据内容'!$AQ$4:$AQ$21,'后台数据内容'!$AO$4:$AO$21))),"")</f>
        <v>#REF!</v>
      </c>
      <c r="Y843" s="11" t="e">
        <f>报名表!#REF!&amp;'后台数据内容'!J843</f>
        <v>#REF!</v>
      </c>
      <c r="BK843" s="11" t="e">
        <f>IF(报名表!#REF!="","根本没输入",IF(报名表!#REF!="队员",IF(报名表!#REF!="","",LOOKUP(POWER(报名表!#REF!,-1),$AU$4:$AU$47,$AS$4:$AS$47)),""))</f>
        <v>#REF!</v>
      </c>
    </row>
    <row r="844" spans="10:63" ht="13.5">
      <c r="J844" s="20" t="e">
        <f>IF(报名表!#REF!="队员",IF(报名表!#REF!="","",IF(报名表!#REF!="","",LOOKUP(POWER(报名表!#REF!,-1),'后台数据内容'!$AQ$4:$AQ$21,'后台数据内容'!$AO$4:$AO$21))),"")</f>
        <v>#REF!</v>
      </c>
      <c r="Y844" s="11" t="e">
        <f>报名表!#REF!&amp;'后台数据内容'!J844</f>
        <v>#REF!</v>
      </c>
      <c r="BK844" s="11" t="e">
        <f>IF(报名表!#REF!="","根本没输入",IF(报名表!#REF!="队员",IF(报名表!#REF!="","",LOOKUP(POWER(报名表!#REF!,-1),$AU$4:$AU$47,$AS$4:$AS$47)),""))</f>
        <v>#REF!</v>
      </c>
    </row>
    <row r="845" spans="10:63" ht="13.5">
      <c r="J845" s="20" t="e">
        <f>IF(报名表!#REF!="队员",IF(报名表!#REF!="","",IF(报名表!#REF!="","",LOOKUP(POWER(报名表!#REF!,-1),'后台数据内容'!$AQ$4:$AQ$21,'后台数据内容'!$AO$4:$AO$21))),"")</f>
        <v>#REF!</v>
      </c>
      <c r="Y845" s="11" t="e">
        <f>报名表!#REF!&amp;'后台数据内容'!J845</f>
        <v>#REF!</v>
      </c>
      <c r="BK845" s="11" t="e">
        <f>IF(报名表!#REF!="","根本没输入",IF(报名表!#REF!="队员",IF(报名表!#REF!="","",LOOKUP(POWER(报名表!#REF!,-1),$AU$4:$AU$47,$AS$4:$AS$47)),""))</f>
        <v>#REF!</v>
      </c>
    </row>
    <row r="846" spans="10:63" ht="13.5">
      <c r="J846" s="20" t="e">
        <f>IF(报名表!#REF!="队员",IF(报名表!#REF!="","",IF(报名表!#REF!="","",LOOKUP(POWER(报名表!#REF!,-1),'后台数据内容'!$AQ$4:$AQ$21,'后台数据内容'!$AO$4:$AO$21))),"")</f>
        <v>#REF!</v>
      </c>
      <c r="Y846" s="11" t="e">
        <f>报名表!#REF!&amp;'后台数据内容'!J846</f>
        <v>#REF!</v>
      </c>
      <c r="BK846" s="11" t="e">
        <f>IF(报名表!#REF!="","根本没输入",IF(报名表!#REF!="队员",IF(报名表!#REF!="","",LOOKUP(POWER(报名表!#REF!,-1),$AU$4:$AU$47,$AS$4:$AS$47)),""))</f>
        <v>#REF!</v>
      </c>
    </row>
    <row r="847" spans="10:63" ht="13.5">
      <c r="J847" s="20" t="e">
        <f>IF(报名表!#REF!="队员",IF(报名表!#REF!="","",IF(报名表!#REF!="","",LOOKUP(POWER(报名表!#REF!,-1),'后台数据内容'!$AQ$4:$AQ$21,'后台数据内容'!$AO$4:$AO$21))),"")</f>
        <v>#REF!</v>
      </c>
      <c r="Y847" s="11" t="e">
        <f>报名表!#REF!&amp;'后台数据内容'!J847</f>
        <v>#REF!</v>
      </c>
      <c r="BK847" s="11" t="e">
        <f>IF(报名表!#REF!="","根本没输入",IF(报名表!#REF!="队员",IF(报名表!#REF!="","",LOOKUP(POWER(报名表!#REF!,-1),$AU$4:$AU$47,$AS$4:$AS$47)),""))</f>
        <v>#REF!</v>
      </c>
    </row>
    <row r="848" spans="10:63" ht="13.5">
      <c r="J848" s="20" t="e">
        <f>IF(报名表!#REF!="队员",IF(报名表!#REF!="","",IF(报名表!#REF!="","",LOOKUP(POWER(报名表!#REF!,-1),'后台数据内容'!$AQ$4:$AQ$21,'后台数据内容'!$AO$4:$AO$21))),"")</f>
        <v>#REF!</v>
      </c>
      <c r="Y848" s="11" t="e">
        <f>报名表!#REF!&amp;'后台数据内容'!J848</f>
        <v>#REF!</v>
      </c>
      <c r="BK848" s="11" t="e">
        <f>IF(报名表!#REF!="","根本没输入",IF(报名表!#REF!="队员",IF(报名表!#REF!="","",LOOKUP(POWER(报名表!#REF!,-1),$AU$4:$AU$47,$AS$4:$AS$47)),""))</f>
        <v>#REF!</v>
      </c>
    </row>
    <row r="849" spans="10:63" ht="13.5">
      <c r="J849" s="20" t="e">
        <f>IF(报名表!#REF!="队员",IF(报名表!#REF!="","",IF(报名表!#REF!="","",LOOKUP(POWER(报名表!#REF!,-1),'后台数据内容'!$AQ$4:$AQ$21,'后台数据内容'!$AO$4:$AO$21))),"")</f>
        <v>#REF!</v>
      </c>
      <c r="Y849" s="11" t="e">
        <f>报名表!#REF!&amp;'后台数据内容'!J849</f>
        <v>#REF!</v>
      </c>
      <c r="BK849" s="11" t="e">
        <f>IF(报名表!#REF!="","根本没输入",IF(报名表!#REF!="队员",IF(报名表!#REF!="","",LOOKUP(POWER(报名表!#REF!,-1),$AU$4:$AU$47,$AS$4:$AS$47)),""))</f>
        <v>#REF!</v>
      </c>
    </row>
    <row r="850" spans="10:63" ht="13.5">
      <c r="J850" s="20" t="e">
        <f>IF(报名表!#REF!="队员",IF(报名表!#REF!="","",IF(报名表!#REF!="","",LOOKUP(POWER(报名表!#REF!,-1),'后台数据内容'!$AQ$4:$AQ$21,'后台数据内容'!$AO$4:$AO$21))),"")</f>
        <v>#REF!</v>
      </c>
      <c r="Y850" s="11" t="e">
        <f>报名表!#REF!&amp;'后台数据内容'!J850</f>
        <v>#REF!</v>
      </c>
      <c r="BK850" s="11" t="e">
        <f>IF(报名表!#REF!="","根本没输入",IF(报名表!#REF!="队员",IF(报名表!#REF!="","",LOOKUP(POWER(报名表!#REF!,-1),$AU$4:$AU$47,$AS$4:$AS$47)),""))</f>
        <v>#REF!</v>
      </c>
    </row>
    <row r="851" spans="10:63" ht="13.5">
      <c r="J851" s="20" t="e">
        <f>IF(报名表!#REF!="队员",IF(报名表!#REF!="","",IF(报名表!#REF!="","",LOOKUP(POWER(报名表!#REF!,-1),'后台数据内容'!$AQ$4:$AQ$21,'后台数据内容'!$AO$4:$AO$21))),"")</f>
        <v>#REF!</v>
      </c>
      <c r="Y851" s="11" t="e">
        <f>报名表!#REF!&amp;'后台数据内容'!J851</f>
        <v>#REF!</v>
      </c>
      <c r="BK851" s="11" t="e">
        <f>IF(报名表!#REF!="","根本没输入",IF(报名表!#REF!="队员",IF(报名表!#REF!="","",LOOKUP(POWER(报名表!#REF!,-1),$AU$4:$AU$47,$AS$4:$AS$47)),""))</f>
        <v>#REF!</v>
      </c>
    </row>
    <row r="852" spans="10:63" ht="13.5">
      <c r="J852" s="20" t="e">
        <f>IF(报名表!#REF!="队员",IF(报名表!#REF!="","",IF(报名表!#REF!="","",LOOKUP(POWER(报名表!#REF!,-1),'后台数据内容'!$AQ$4:$AQ$21,'后台数据内容'!$AO$4:$AO$21))),"")</f>
        <v>#REF!</v>
      </c>
      <c r="Y852" s="11" t="e">
        <f>报名表!#REF!&amp;'后台数据内容'!J852</f>
        <v>#REF!</v>
      </c>
      <c r="BK852" s="11" t="e">
        <f>IF(报名表!#REF!="","根本没输入",IF(报名表!#REF!="队员",IF(报名表!#REF!="","",LOOKUP(POWER(报名表!#REF!,-1),$AU$4:$AU$47,$AS$4:$AS$47)),""))</f>
        <v>#REF!</v>
      </c>
    </row>
    <row r="853" spans="10:63" ht="13.5">
      <c r="J853" s="20" t="e">
        <f>IF(报名表!#REF!="队员",IF(报名表!#REF!="","",IF(报名表!#REF!="","",LOOKUP(POWER(报名表!#REF!,-1),'后台数据内容'!$AQ$4:$AQ$21,'后台数据内容'!$AO$4:$AO$21))),"")</f>
        <v>#REF!</v>
      </c>
      <c r="Y853" s="11" t="e">
        <f>报名表!#REF!&amp;'后台数据内容'!J853</f>
        <v>#REF!</v>
      </c>
      <c r="BK853" s="11" t="e">
        <f>IF(报名表!#REF!="","根本没输入",IF(报名表!#REF!="队员",IF(报名表!#REF!="","",LOOKUP(POWER(报名表!#REF!,-1),$AU$4:$AU$47,$AS$4:$AS$47)),""))</f>
        <v>#REF!</v>
      </c>
    </row>
    <row r="854" spans="10:63" ht="13.5">
      <c r="J854" s="20" t="e">
        <f>IF(报名表!#REF!="队员",IF(报名表!#REF!="","",IF(报名表!#REF!="","",LOOKUP(POWER(报名表!#REF!,-1),'后台数据内容'!$AQ$4:$AQ$21,'后台数据内容'!$AO$4:$AO$21))),"")</f>
        <v>#REF!</v>
      </c>
      <c r="Y854" s="11" t="e">
        <f>报名表!#REF!&amp;'后台数据内容'!J854</f>
        <v>#REF!</v>
      </c>
      <c r="BK854" s="11" t="e">
        <f>IF(报名表!#REF!="","根本没输入",IF(报名表!#REF!="队员",IF(报名表!#REF!="","",LOOKUP(POWER(报名表!#REF!,-1),$AU$4:$AU$47,$AS$4:$AS$47)),""))</f>
        <v>#REF!</v>
      </c>
    </row>
    <row r="855" spans="10:63" ht="13.5">
      <c r="J855" s="20" t="e">
        <f>IF(报名表!#REF!="队员",IF(报名表!#REF!="","",IF(报名表!#REF!="","",LOOKUP(POWER(报名表!#REF!,-1),'后台数据内容'!$AQ$4:$AQ$21,'后台数据内容'!$AO$4:$AO$21))),"")</f>
        <v>#REF!</v>
      </c>
      <c r="Y855" s="11" t="e">
        <f>报名表!#REF!&amp;'后台数据内容'!J855</f>
        <v>#REF!</v>
      </c>
      <c r="BK855" s="11" t="e">
        <f>IF(报名表!#REF!="","根本没输入",IF(报名表!#REF!="队员",IF(报名表!#REF!="","",LOOKUP(POWER(报名表!#REF!,-1),$AU$4:$AU$47,$AS$4:$AS$47)),""))</f>
        <v>#REF!</v>
      </c>
    </row>
    <row r="856" spans="10:63" ht="13.5">
      <c r="J856" s="20" t="e">
        <f>IF(报名表!#REF!="队员",IF(报名表!#REF!="","",IF(报名表!#REF!="","",LOOKUP(POWER(报名表!#REF!,-1),'后台数据内容'!$AQ$4:$AQ$21,'后台数据内容'!$AO$4:$AO$21))),"")</f>
        <v>#REF!</v>
      </c>
      <c r="Y856" s="11" t="e">
        <f>报名表!#REF!&amp;'后台数据内容'!J856</f>
        <v>#REF!</v>
      </c>
      <c r="BK856" s="11" t="e">
        <f>IF(报名表!#REF!="","根本没输入",IF(报名表!#REF!="队员",IF(报名表!#REF!="","",LOOKUP(POWER(报名表!#REF!,-1),$AU$4:$AU$47,$AS$4:$AS$47)),""))</f>
        <v>#REF!</v>
      </c>
    </row>
    <row r="857" spans="10:63" ht="13.5">
      <c r="J857" s="20" t="e">
        <f>IF(报名表!#REF!="队员",IF(报名表!#REF!="","",IF(报名表!#REF!="","",LOOKUP(POWER(报名表!#REF!,-1),'后台数据内容'!$AQ$4:$AQ$21,'后台数据内容'!$AO$4:$AO$21))),"")</f>
        <v>#REF!</v>
      </c>
      <c r="Y857" s="11" t="e">
        <f>报名表!#REF!&amp;'后台数据内容'!J857</f>
        <v>#REF!</v>
      </c>
      <c r="BK857" s="11" t="e">
        <f>IF(报名表!#REF!="","根本没输入",IF(报名表!#REF!="队员",IF(报名表!#REF!="","",LOOKUP(POWER(报名表!#REF!,-1),$AU$4:$AU$47,$AS$4:$AS$47)),""))</f>
        <v>#REF!</v>
      </c>
    </row>
    <row r="858" spans="10:63" ht="13.5">
      <c r="J858" s="20" t="e">
        <f>IF(报名表!#REF!="队员",IF(报名表!#REF!="","",IF(报名表!#REF!="","",LOOKUP(POWER(报名表!#REF!,-1),'后台数据内容'!$AQ$4:$AQ$21,'后台数据内容'!$AO$4:$AO$21))),"")</f>
        <v>#REF!</v>
      </c>
      <c r="Y858" s="11" t="e">
        <f>报名表!#REF!&amp;'后台数据内容'!J858</f>
        <v>#REF!</v>
      </c>
      <c r="BK858" s="11" t="e">
        <f>IF(报名表!#REF!="","根本没输入",IF(报名表!#REF!="队员",IF(报名表!#REF!="","",LOOKUP(POWER(报名表!#REF!,-1),$AU$4:$AU$47,$AS$4:$AS$47)),""))</f>
        <v>#REF!</v>
      </c>
    </row>
    <row r="859" spans="10:63" ht="13.5">
      <c r="J859" s="20" t="e">
        <f>IF(报名表!#REF!="队员",IF(报名表!#REF!="","",IF(报名表!#REF!="","",LOOKUP(POWER(报名表!#REF!,-1),'后台数据内容'!$AQ$4:$AQ$21,'后台数据内容'!$AO$4:$AO$21))),"")</f>
        <v>#REF!</v>
      </c>
      <c r="Y859" s="11" t="e">
        <f>报名表!#REF!&amp;'后台数据内容'!J859</f>
        <v>#REF!</v>
      </c>
      <c r="BK859" s="11" t="e">
        <f>IF(报名表!#REF!="","根本没输入",IF(报名表!#REF!="队员",IF(报名表!#REF!="","",LOOKUP(POWER(报名表!#REF!,-1),$AU$4:$AU$47,$AS$4:$AS$47)),""))</f>
        <v>#REF!</v>
      </c>
    </row>
    <row r="860" spans="10:63" ht="13.5">
      <c r="J860" s="20" t="e">
        <f>IF(报名表!#REF!="队员",IF(报名表!#REF!="","",IF(报名表!#REF!="","",LOOKUP(POWER(报名表!#REF!,-1),'后台数据内容'!$AQ$4:$AQ$21,'后台数据内容'!$AO$4:$AO$21))),"")</f>
        <v>#REF!</v>
      </c>
      <c r="Y860" s="11" t="e">
        <f>报名表!#REF!&amp;'后台数据内容'!J860</f>
        <v>#REF!</v>
      </c>
      <c r="BK860" s="11" t="e">
        <f>IF(报名表!#REF!="","根本没输入",IF(报名表!#REF!="队员",IF(报名表!#REF!="","",LOOKUP(POWER(报名表!#REF!,-1),$AU$4:$AU$47,$AS$4:$AS$47)),""))</f>
        <v>#REF!</v>
      </c>
    </row>
    <row r="861" spans="10:63" ht="13.5">
      <c r="J861" s="20" t="e">
        <f>IF(报名表!#REF!="队员",IF(报名表!#REF!="","",IF(报名表!#REF!="","",LOOKUP(POWER(报名表!#REF!,-1),'后台数据内容'!$AQ$4:$AQ$21,'后台数据内容'!$AO$4:$AO$21))),"")</f>
        <v>#REF!</v>
      </c>
      <c r="Y861" s="11" t="e">
        <f>报名表!#REF!&amp;'后台数据内容'!J861</f>
        <v>#REF!</v>
      </c>
      <c r="BK861" s="11" t="e">
        <f>IF(报名表!#REF!="","根本没输入",IF(报名表!#REF!="队员",IF(报名表!#REF!="","",LOOKUP(POWER(报名表!#REF!,-1),$AU$4:$AU$47,$AS$4:$AS$47)),""))</f>
        <v>#REF!</v>
      </c>
    </row>
    <row r="862" spans="10:63" ht="13.5">
      <c r="J862" s="20" t="e">
        <f>IF(报名表!#REF!="队员",IF(报名表!#REF!="","",IF(报名表!#REF!="","",LOOKUP(POWER(报名表!#REF!,-1),'后台数据内容'!$AQ$4:$AQ$21,'后台数据内容'!$AO$4:$AO$21))),"")</f>
        <v>#REF!</v>
      </c>
      <c r="Y862" s="11" t="e">
        <f>报名表!#REF!&amp;'后台数据内容'!J862</f>
        <v>#REF!</v>
      </c>
      <c r="BK862" s="11" t="e">
        <f>IF(报名表!#REF!="","根本没输入",IF(报名表!#REF!="队员",IF(报名表!#REF!="","",LOOKUP(POWER(报名表!#REF!,-1),$AU$4:$AU$47,$AS$4:$AS$47)),""))</f>
        <v>#REF!</v>
      </c>
    </row>
    <row r="863" spans="10:63" ht="13.5">
      <c r="J863" s="20" t="e">
        <f>IF(报名表!#REF!="队员",IF(报名表!#REF!="","",IF(报名表!#REF!="","",LOOKUP(POWER(报名表!#REF!,-1),'后台数据内容'!$AQ$4:$AQ$21,'后台数据内容'!$AO$4:$AO$21))),"")</f>
        <v>#REF!</v>
      </c>
      <c r="Y863" s="11" t="e">
        <f>报名表!#REF!&amp;'后台数据内容'!J863</f>
        <v>#REF!</v>
      </c>
      <c r="BK863" s="11" t="e">
        <f>IF(报名表!#REF!="","根本没输入",IF(报名表!#REF!="队员",IF(报名表!#REF!="","",LOOKUP(POWER(报名表!#REF!,-1),$AU$4:$AU$47,$AS$4:$AS$47)),""))</f>
        <v>#REF!</v>
      </c>
    </row>
    <row r="864" spans="10:63" ht="13.5">
      <c r="J864" s="20" t="e">
        <f>IF(报名表!#REF!="队员",IF(报名表!#REF!="","",IF(报名表!#REF!="","",LOOKUP(POWER(报名表!#REF!,-1),'后台数据内容'!$AQ$4:$AQ$21,'后台数据内容'!$AO$4:$AO$21))),"")</f>
        <v>#REF!</v>
      </c>
      <c r="Y864" s="11" t="e">
        <f>报名表!#REF!&amp;'后台数据内容'!J864</f>
        <v>#REF!</v>
      </c>
      <c r="BK864" s="11" t="e">
        <f>IF(报名表!#REF!="","根本没输入",IF(报名表!#REF!="队员",IF(报名表!#REF!="","",LOOKUP(POWER(报名表!#REF!,-1),$AU$4:$AU$47,$AS$4:$AS$47)),""))</f>
        <v>#REF!</v>
      </c>
    </row>
    <row r="865" spans="10:63" ht="13.5">
      <c r="J865" s="20" t="e">
        <f>IF(报名表!#REF!="队员",IF(报名表!#REF!="","",IF(报名表!#REF!="","",LOOKUP(POWER(报名表!#REF!,-1),'后台数据内容'!$AQ$4:$AQ$21,'后台数据内容'!$AO$4:$AO$21))),"")</f>
        <v>#REF!</v>
      </c>
      <c r="Y865" s="11" t="e">
        <f>报名表!#REF!&amp;'后台数据内容'!J865</f>
        <v>#REF!</v>
      </c>
      <c r="BK865" s="11" t="e">
        <f>IF(报名表!#REF!="","根本没输入",IF(报名表!#REF!="队员",IF(报名表!#REF!="","",LOOKUP(POWER(报名表!#REF!,-1),$AU$4:$AU$47,$AS$4:$AS$47)),""))</f>
        <v>#REF!</v>
      </c>
    </row>
    <row r="866" spans="10:63" ht="13.5">
      <c r="J866" s="20" t="e">
        <f>IF(报名表!#REF!="队员",IF(报名表!#REF!="","",IF(报名表!#REF!="","",LOOKUP(POWER(报名表!#REF!,-1),'后台数据内容'!$AQ$4:$AQ$21,'后台数据内容'!$AO$4:$AO$21))),"")</f>
        <v>#REF!</v>
      </c>
      <c r="Y866" s="11" t="e">
        <f>报名表!#REF!&amp;'后台数据内容'!J866</f>
        <v>#REF!</v>
      </c>
      <c r="BK866" s="11" t="e">
        <f>IF(报名表!#REF!="","根本没输入",IF(报名表!#REF!="队员",IF(报名表!#REF!="","",LOOKUP(POWER(报名表!#REF!,-1),$AU$4:$AU$47,$AS$4:$AS$47)),""))</f>
        <v>#REF!</v>
      </c>
    </row>
    <row r="867" spans="10:63" ht="13.5">
      <c r="J867" s="20" t="e">
        <f>IF(报名表!#REF!="队员",IF(报名表!#REF!="","",IF(报名表!#REF!="","",LOOKUP(POWER(报名表!#REF!,-1),'后台数据内容'!$AQ$4:$AQ$21,'后台数据内容'!$AO$4:$AO$21))),"")</f>
        <v>#REF!</v>
      </c>
      <c r="Y867" s="11" t="e">
        <f>报名表!#REF!&amp;'后台数据内容'!J867</f>
        <v>#REF!</v>
      </c>
      <c r="BK867" s="11" t="e">
        <f>IF(报名表!#REF!="","根本没输入",IF(报名表!#REF!="队员",IF(报名表!#REF!="","",LOOKUP(POWER(报名表!#REF!,-1),$AU$4:$AU$47,$AS$4:$AS$47)),""))</f>
        <v>#REF!</v>
      </c>
    </row>
    <row r="868" spans="10:63" ht="13.5">
      <c r="J868" s="20" t="e">
        <f>IF(报名表!#REF!="队员",IF(报名表!#REF!="","",IF(报名表!#REF!="","",LOOKUP(POWER(报名表!#REF!,-1),'后台数据内容'!$AQ$4:$AQ$21,'后台数据内容'!$AO$4:$AO$21))),"")</f>
        <v>#REF!</v>
      </c>
      <c r="Y868" s="11" t="e">
        <f>报名表!#REF!&amp;'后台数据内容'!J868</f>
        <v>#REF!</v>
      </c>
      <c r="BK868" s="11" t="e">
        <f>IF(报名表!#REF!="","根本没输入",IF(报名表!#REF!="队员",IF(报名表!#REF!="","",LOOKUP(POWER(报名表!#REF!,-1),$AU$4:$AU$47,$AS$4:$AS$47)),""))</f>
        <v>#REF!</v>
      </c>
    </row>
    <row r="869" spans="10:63" ht="13.5">
      <c r="J869" s="20" t="e">
        <f>IF(报名表!#REF!="队员",IF(报名表!#REF!="","",IF(报名表!#REF!="","",LOOKUP(POWER(报名表!#REF!,-1),'后台数据内容'!$AQ$4:$AQ$21,'后台数据内容'!$AO$4:$AO$21))),"")</f>
        <v>#REF!</v>
      </c>
      <c r="Y869" s="11" t="e">
        <f>报名表!#REF!&amp;'后台数据内容'!J869</f>
        <v>#REF!</v>
      </c>
      <c r="BK869" s="11" t="e">
        <f>IF(报名表!#REF!="","根本没输入",IF(报名表!#REF!="队员",IF(报名表!#REF!="","",LOOKUP(POWER(报名表!#REF!,-1),$AU$4:$AU$47,$AS$4:$AS$47)),""))</f>
        <v>#REF!</v>
      </c>
    </row>
    <row r="870" spans="10:63" ht="13.5">
      <c r="J870" s="20" t="e">
        <f>IF(报名表!#REF!="队员",IF(报名表!#REF!="","",IF(报名表!#REF!="","",LOOKUP(POWER(报名表!#REF!,-1),'后台数据内容'!$AQ$4:$AQ$21,'后台数据内容'!$AO$4:$AO$21))),"")</f>
        <v>#REF!</v>
      </c>
      <c r="Y870" s="11" t="e">
        <f>报名表!#REF!&amp;'后台数据内容'!J870</f>
        <v>#REF!</v>
      </c>
      <c r="BK870" s="11" t="e">
        <f>IF(报名表!#REF!="","根本没输入",IF(报名表!#REF!="队员",IF(报名表!#REF!="","",LOOKUP(POWER(报名表!#REF!,-1),$AU$4:$AU$47,$AS$4:$AS$47)),""))</f>
        <v>#REF!</v>
      </c>
    </row>
    <row r="871" spans="10:63" ht="13.5">
      <c r="J871" s="20" t="e">
        <f>IF(报名表!#REF!="队员",IF(报名表!#REF!="","",IF(报名表!#REF!="","",LOOKUP(POWER(报名表!#REF!,-1),'后台数据内容'!$AQ$4:$AQ$21,'后台数据内容'!$AO$4:$AO$21))),"")</f>
        <v>#REF!</v>
      </c>
      <c r="Y871" s="11" t="e">
        <f>报名表!#REF!&amp;'后台数据内容'!J871</f>
        <v>#REF!</v>
      </c>
      <c r="BK871" s="11" t="e">
        <f>IF(报名表!#REF!="","根本没输入",IF(报名表!#REF!="队员",IF(报名表!#REF!="","",LOOKUP(POWER(报名表!#REF!,-1),$AU$4:$AU$47,$AS$4:$AS$47)),""))</f>
        <v>#REF!</v>
      </c>
    </row>
    <row r="872" spans="10:63" ht="13.5">
      <c r="J872" s="20" t="e">
        <f>IF(报名表!#REF!="队员",IF(报名表!#REF!="","",IF(报名表!#REF!="","",LOOKUP(POWER(报名表!#REF!,-1),'后台数据内容'!$AQ$4:$AQ$21,'后台数据内容'!$AO$4:$AO$21))),"")</f>
        <v>#REF!</v>
      </c>
      <c r="Y872" s="11" t="e">
        <f>报名表!#REF!&amp;'后台数据内容'!J872</f>
        <v>#REF!</v>
      </c>
      <c r="BK872" s="11" t="e">
        <f>IF(报名表!#REF!="","根本没输入",IF(报名表!#REF!="队员",IF(报名表!#REF!="","",LOOKUP(POWER(报名表!#REF!,-1),$AU$4:$AU$47,$AS$4:$AS$47)),""))</f>
        <v>#REF!</v>
      </c>
    </row>
    <row r="873" spans="10:63" ht="13.5">
      <c r="J873" s="20" t="e">
        <f>IF(报名表!#REF!="队员",IF(报名表!#REF!="","",IF(报名表!#REF!="","",LOOKUP(POWER(报名表!#REF!,-1),'后台数据内容'!$AQ$4:$AQ$21,'后台数据内容'!$AO$4:$AO$21))),"")</f>
        <v>#REF!</v>
      </c>
      <c r="Y873" s="11" t="e">
        <f>报名表!#REF!&amp;'后台数据内容'!J873</f>
        <v>#REF!</v>
      </c>
      <c r="BK873" s="11" t="e">
        <f>IF(报名表!#REF!="","根本没输入",IF(报名表!#REF!="队员",IF(报名表!#REF!="","",LOOKUP(POWER(报名表!#REF!,-1),$AU$4:$AU$47,$AS$4:$AS$47)),""))</f>
        <v>#REF!</v>
      </c>
    </row>
    <row r="874" spans="10:63" ht="13.5">
      <c r="J874" s="20" t="e">
        <f>IF(报名表!#REF!="队员",IF(报名表!#REF!="","",IF(报名表!#REF!="","",LOOKUP(POWER(报名表!#REF!,-1),'后台数据内容'!$AQ$4:$AQ$21,'后台数据内容'!$AO$4:$AO$21))),"")</f>
        <v>#REF!</v>
      </c>
      <c r="Y874" s="11" t="e">
        <f>报名表!#REF!&amp;'后台数据内容'!J874</f>
        <v>#REF!</v>
      </c>
      <c r="BK874" s="11" t="e">
        <f>IF(报名表!#REF!="","根本没输入",IF(报名表!#REF!="队员",IF(报名表!#REF!="","",LOOKUP(POWER(报名表!#REF!,-1),$AU$4:$AU$47,$AS$4:$AS$47)),""))</f>
        <v>#REF!</v>
      </c>
    </row>
    <row r="875" spans="10:63" ht="13.5">
      <c r="J875" s="20" t="e">
        <f>IF(报名表!#REF!="队员",IF(报名表!#REF!="","",IF(报名表!#REF!="","",LOOKUP(POWER(报名表!#REF!,-1),'后台数据内容'!$AQ$4:$AQ$21,'后台数据内容'!$AO$4:$AO$21))),"")</f>
        <v>#REF!</v>
      </c>
      <c r="Y875" s="11" t="e">
        <f>报名表!#REF!&amp;'后台数据内容'!J875</f>
        <v>#REF!</v>
      </c>
      <c r="BK875" s="11" t="e">
        <f>IF(报名表!#REF!="","根本没输入",IF(报名表!#REF!="队员",IF(报名表!#REF!="","",LOOKUP(POWER(报名表!#REF!,-1),$AU$4:$AU$47,$AS$4:$AS$47)),""))</f>
        <v>#REF!</v>
      </c>
    </row>
    <row r="876" spans="10:63" ht="13.5">
      <c r="J876" s="20" t="e">
        <f>IF(报名表!#REF!="队员",IF(报名表!#REF!="","",IF(报名表!#REF!="","",LOOKUP(POWER(报名表!#REF!,-1),'后台数据内容'!$AQ$4:$AQ$21,'后台数据内容'!$AO$4:$AO$21))),"")</f>
        <v>#REF!</v>
      </c>
      <c r="Y876" s="11" t="e">
        <f>报名表!#REF!&amp;'后台数据内容'!J876</f>
        <v>#REF!</v>
      </c>
      <c r="BK876" s="11" t="e">
        <f>IF(报名表!#REF!="","根本没输入",IF(报名表!#REF!="队员",IF(报名表!#REF!="","",LOOKUP(POWER(报名表!#REF!,-1),$AU$4:$AU$47,$AS$4:$AS$47)),""))</f>
        <v>#REF!</v>
      </c>
    </row>
    <row r="877" spans="10:63" ht="13.5">
      <c r="J877" s="20" t="e">
        <f>IF(报名表!#REF!="队员",IF(报名表!#REF!="","",IF(报名表!#REF!="","",LOOKUP(POWER(报名表!#REF!,-1),'后台数据内容'!$AQ$4:$AQ$21,'后台数据内容'!$AO$4:$AO$21))),"")</f>
        <v>#REF!</v>
      </c>
      <c r="Y877" s="11" t="e">
        <f>报名表!#REF!&amp;'后台数据内容'!J877</f>
        <v>#REF!</v>
      </c>
      <c r="BK877" s="11" t="e">
        <f>IF(报名表!#REF!="","根本没输入",IF(报名表!#REF!="队员",IF(报名表!#REF!="","",LOOKUP(POWER(报名表!#REF!,-1),$AU$4:$AU$47,$AS$4:$AS$47)),""))</f>
        <v>#REF!</v>
      </c>
    </row>
    <row r="878" spans="10:63" ht="13.5">
      <c r="J878" s="20" t="e">
        <f>IF(报名表!#REF!="队员",IF(报名表!#REF!="","",IF(报名表!#REF!="","",LOOKUP(POWER(报名表!#REF!,-1),'后台数据内容'!$AQ$4:$AQ$21,'后台数据内容'!$AO$4:$AO$21))),"")</f>
        <v>#REF!</v>
      </c>
      <c r="Y878" s="11" t="e">
        <f>报名表!#REF!&amp;'后台数据内容'!J878</f>
        <v>#REF!</v>
      </c>
      <c r="BK878" s="11" t="e">
        <f>IF(报名表!#REF!="","根本没输入",IF(报名表!#REF!="队员",IF(报名表!#REF!="","",LOOKUP(POWER(报名表!#REF!,-1),$AU$4:$AU$47,$AS$4:$AS$47)),""))</f>
        <v>#REF!</v>
      </c>
    </row>
    <row r="879" spans="10:63" ht="13.5">
      <c r="J879" s="20" t="e">
        <f>IF(报名表!#REF!="队员",IF(报名表!#REF!="","",IF(报名表!#REF!="","",LOOKUP(POWER(报名表!#REF!,-1),'后台数据内容'!$AQ$4:$AQ$21,'后台数据内容'!$AO$4:$AO$21))),"")</f>
        <v>#REF!</v>
      </c>
      <c r="Y879" s="11" t="e">
        <f>报名表!#REF!&amp;'后台数据内容'!J879</f>
        <v>#REF!</v>
      </c>
      <c r="BK879" s="11" t="e">
        <f>IF(报名表!#REF!="","根本没输入",IF(报名表!#REF!="队员",IF(报名表!#REF!="","",LOOKUP(POWER(报名表!#REF!,-1),$AU$4:$AU$47,$AS$4:$AS$47)),""))</f>
        <v>#REF!</v>
      </c>
    </row>
    <row r="880" spans="10:63" ht="13.5">
      <c r="J880" s="20" t="e">
        <f>IF(报名表!#REF!="队员",IF(报名表!#REF!="","",IF(报名表!#REF!="","",LOOKUP(POWER(报名表!#REF!,-1),'后台数据内容'!$AQ$4:$AQ$21,'后台数据内容'!$AO$4:$AO$21))),"")</f>
        <v>#REF!</v>
      </c>
      <c r="Y880" s="11" t="e">
        <f>报名表!#REF!&amp;'后台数据内容'!J880</f>
        <v>#REF!</v>
      </c>
      <c r="BK880" s="11" t="e">
        <f>IF(报名表!#REF!="","根本没输入",IF(报名表!#REF!="队员",IF(报名表!#REF!="","",LOOKUP(POWER(报名表!#REF!,-1),$AU$4:$AU$47,$AS$4:$AS$47)),""))</f>
        <v>#REF!</v>
      </c>
    </row>
    <row r="881" spans="10:63" ht="13.5">
      <c r="J881" s="20" t="e">
        <f>IF(报名表!#REF!="队员",IF(报名表!#REF!="","",IF(报名表!#REF!="","",LOOKUP(POWER(报名表!#REF!,-1),'后台数据内容'!$AQ$4:$AQ$21,'后台数据内容'!$AO$4:$AO$21))),"")</f>
        <v>#REF!</v>
      </c>
      <c r="Y881" s="11" t="e">
        <f>报名表!#REF!&amp;'后台数据内容'!J881</f>
        <v>#REF!</v>
      </c>
      <c r="BK881" s="11" t="e">
        <f>IF(报名表!#REF!="","根本没输入",IF(报名表!#REF!="队员",IF(报名表!#REF!="","",LOOKUP(POWER(报名表!#REF!,-1),$AU$4:$AU$47,$AS$4:$AS$47)),""))</f>
        <v>#REF!</v>
      </c>
    </row>
    <row r="882" spans="10:63" ht="13.5">
      <c r="J882" s="20" t="e">
        <f>IF(报名表!#REF!="队员",IF(报名表!#REF!="","",IF(报名表!#REF!="","",LOOKUP(POWER(报名表!#REF!,-1),'后台数据内容'!$AQ$4:$AQ$21,'后台数据内容'!$AO$4:$AO$21))),"")</f>
        <v>#REF!</v>
      </c>
      <c r="Y882" s="11" t="e">
        <f>报名表!#REF!&amp;'后台数据内容'!J882</f>
        <v>#REF!</v>
      </c>
      <c r="BK882" s="11" t="e">
        <f>IF(报名表!#REF!="","根本没输入",IF(报名表!#REF!="队员",IF(报名表!#REF!="","",LOOKUP(POWER(报名表!#REF!,-1),$AU$4:$AU$47,$AS$4:$AS$47)),""))</f>
        <v>#REF!</v>
      </c>
    </row>
    <row r="883" spans="10:63" ht="13.5">
      <c r="J883" s="20" t="e">
        <f>IF(报名表!#REF!="队员",IF(报名表!#REF!="","",IF(报名表!#REF!="","",LOOKUP(POWER(报名表!#REF!,-1),'后台数据内容'!$AQ$4:$AQ$21,'后台数据内容'!$AO$4:$AO$21))),"")</f>
        <v>#REF!</v>
      </c>
      <c r="Y883" s="11" t="e">
        <f>报名表!#REF!&amp;'后台数据内容'!J883</f>
        <v>#REF!</v>
      </c>
      <c r="BK883" s="11" t="e">
        <f>IF(报名表!#REF!="","根本没输入",IF(报名表!#REF!="队员",IF(报名表!#REF!="","",LOOKUP(POWER(报名表!#REF!,-1),$AU$4:$AU$47,$AS$4:$AS$47)),""))</f>
        <v>#REF!</v>
      </c>
    </row>
    <row r="884" spans="10:63" ht="13.5">
      <c r="J884" s="20" t="e">
        <f>IF(报名表!#REF!="队员",IF(报名表!#REF!="","",IF(报名表!#REF!="","",LOOKUP(POWER(报名表!#REF!,-1),'后台数据内容'!$AQ$4:$AQ$21,'后台数据内容'!$AO$4:$AO$21))),"")</f>
        <v>#REF!</v>
      </c>
      <c r="Y884" s="11" t="e">
        <f>报名表!#REF!&amp;'后台数据内容'!J884</f>
        <v>#REF!</v>
      </c>
      <c r="BK884" s="11" t="e">
        <f>IF(报名表!#REF!="","根本没输入",IF(报名表!#REF!="队员",IF(报名表!#REF!="","",LOOKUP(POWER(报名表!#REF!,-1),$AU$4:$AU$47,$AS$4:$AS$47)),""))</f>
        <v>#REF!</v>
      </c>
    </row>
    <row r="885" spans="10:63" ht="13.5">
      <c r="J885" s="20" t="e">
        <f>IF(报名表!#REF!="队员",IF(报名表!#REF!="","",IF(报名表!#REF!="","",LOOKUP(POWER(报名表!#REF!,-1),'后台数据内容'!$AQ$4:$AQ$21,'后台数据内容'!$AO$4:$AO$21))),"")</f>
        <v>#REF!</v>
      </c>
      <c r="Y885" s="11" t="e">
        <f>报名表!#REF!&amp;'后台数据内容'!J885</f>
        <v>#REF!</v>
      </c>
      <c r="BK885" s="11" t="e">
        <f>IF(报名表!#REF!="","根本没输入",IF(报名表!#REF!="队员",IF(报名表!#REF!="","",LOOKUP(POWER(报名表!#REF!,-1),$AU$4:$AU$47,$AS$4:$AS$47)),""))</f>
        <v>#REF!</v>
      </c>
    </row>
    <row r="886" spans="10:63" ht="13.5">
      <c r="J886" s="20" t="e">
        <f>IF(报名表!#REF!="队员",IF(报名表!#REF!="","",IF(报名表!#REF!="","",LOOKUP(POWER(报名表!#REF!,-1),'后台数据内容'!$AQ$4:$AQ$21,'后台数据内容'!$AO$4:$AO$21))),"")</f>
        <v>#REF!</v>
      </c>
      <c r="Y886" s="11" t="e">
        <f>报名表!#REF!&amp;'后台数据内容'!J886</f>
        <v>#REF!</v>
      </c>
      <c r="BK886" s="11" t="e">
        <f>IF(报名表!#REF!="","根本没输入",IF(报名表!#REF!="队员",IF(报名表!#REF!="","",LOOKUP(POWER(报名表!#REF!,-1),$AU$4:$AU$47,$AS$4:$AS$47)),""))</f>
        <v>#REF!</v>
      </c>
    </row>
    <row r="887" spans="10:63" ht="13.5">
      <c r="J887" s="20" t="e">
        <f>IF(报名表!#REF!="队员",IF(报名表!#REF!="","",IF(报名表!#REF!="","",LOOKUP(POWER(报名表!#REF!,-1),'后台数据内容'!$AQ$4:$AQ$21,'后台数据内容'!$AO$4:$AO$21))),"")</f>
        <v>#REF!</v>
      </c>
      <c r="Y887" s="11" t="e">
        <f>报名表!#REF!&amp;'后台数据内容'!J887</f>
        <v>#REF!</v>
      </c>
      <c r="BK887" s="11" t="e">
        <f>IF(报名表!#REF!="","根本没输入",IF(报名表!#REF!="队员",IF(报名表!#REF!="","",LOOKUP(POWER(报名表!#REF!,-1),$AU$4:$AU$47,$AS$4:$AS$47)),""))</f>
        <v>#REF!</v>
      </c>
    </row>
    <row r="888" spans="10:63" ht="13.5">
      <c r="J888" s="20" t="e">
        <f>IF(报名表!#REF!="队员",IF(报名表!#REF!="","",IF(报名表!#REF!="","",LOOKUP(POWER(报名表!#REF!,-1),'后台数据内容'!$AQ$4:$AQ$21,'后台数据内容'!$AO$4:$AO$21))),"")</f>
        <v>#REF!</v>
      </c>
      <c r="Y888" s="11" t="e">
        <f>报名表!#REF!&amp;'后台数据内容'!J888</f>
        <v>#REF!</v>
      </c>
      <c r="BK888" s="11" t="e">
        <f>IF(报名表!#REF!="","根本没输入",IF(报名表!#REF!="队员",IF(报名表!#REF!="","",LOOKUP(POWER(报名表!#REF!,-1),$AU$4:$AU$47,$AS$4:$AS$47)),""))</f>
        <v>#REF!</v>
      </c>
    </row>
    <row r="889" spans="10:63" ht="13.5">
      <c r="J889" s="20" t="e">
        <f>IF(报名表!#REF!="队员",IF(报名表!#REF!="","",IF(报名表!#REF!="","",LOOKUP(POWER(报名表!#REF!,-1),'后台数据内容'!$AQ$4:$AQ$21,'后台数据内容'!$AO$4:$AO$21))),"")</f>
        <v>#REF!</v>
      </c>
      <c r="Y889" s="11" t="e">
        <f>报名表!#REF!&amp;'后台数据内容'!J889</f>
        <v>#REF!</v>
      </c>
      <c r="BK889" s="11" t="e">
        <f>IF(报名表!#REF!="","根本没输入",IF(报名表!#REF!="队员",IF(报名表!#REF!="","",LOOKUP(POWER(报名表!#REF!,-1),$AU$4:$AU$47,$AS$4:$AS$47)),""))</f>
        <v>#REF!</v>
      </c>
    </row>
    <row r="890" spans="10:63" ht="13.5">
      <c r="J890" s="20" t="e">
        <f>IF(报名表!#REF!="队员",IF(报名表!#REF!="","",IF(报名表!#REF!="","",LOOKUP(POWER(报名表!#REF!,-1),'后台数据内容'!$AQ$4:$AQ$21,'后台数据内容'!$AO$4:$AO$21))),"")</f>
        <v>#REF!</v>
      </c>
      <c r="Y890" s="11" t="e">
        <f>报名表!#REF!&amp;'后台数据内容'!J890</f>
        <v>#REF!</v>
      </c>
      <c r="BK890" s="11" t="e">
        <f>IF(报名表!#REF!="","根本没输入",IF(报名表!#REF!="队员",IF(报名表!#REF!="","",LOOKUP(POWER(报名表!#REF!,-1),$AU$4:$AU$47,$AS$4:$AS$47)),""))</f>
        <v>#REF!</v>
      </c>
    </row>
    <row r="891" spans="10:63" ht="13.5">
      <c r="J891" s="20" t="e">
        <f>IF(报名表!#REF!="队员",IF(报名表!#REF!="","",IF(报名表!#REF!="","",LOOKUP(POWER(报名表!#REF!,-1),'后台数据内容'!$AQ$4:$AQ$21,'后台数据内容'!$AO$4:$AO$21))),"")</f>
        <v>#REF!</v>
      </c>
      <c r="Y891" s="11" t="e">
        <f>报名表!#REF!&amp;'后台数据内容'!J891</f>
        <v>#REF!</v>
      </c>
      <c r="BK891" s="11" t="e">
        <f>IF(报名表!#REF!="","根本没输入",IF(报名表!#REF!="队员",IF(报名表!#REF!="","",LOOKUP(POWER(报名表!#REF!,-1),$AU$4:$AU$47,$AS$4:$AS$47)),""))</f>
        <v>#REF!</v>
      </c>
    </row>
    <row r="892" spans="10:63" ht="13.5">
      <c r="J892" s="20" t="e">
        <f>IF(报名表!#REF!="队员",IF(报名表!#REF!="","",IF(报名表!#REF!="","",LOOKUP(POWER(报名表!#REF!,-1),'后台数据内容'!$AQ$4:$AQ$21,'后台数据内容'!$AO$4:$AO$21))),"")</f>
        <v>#REF!</v>
      </c>
      <c r="Y892" s="11" t="e">
        <f>报名表!#REF!&amp;'后台数据内容'!J892</f>
        <v>#REF!</v>
      </c>
      <c r="BK892" s="11" t="e">
        <f>IF(报名表!#REF!="","根本没输入",IF(报名表!#REF!="队员",IF(报名表!#REF!="","",LOOKUP(POWER(报名表!#REF!,-1),$AU$4:$AU$47,$AS$4:$AS$47)),""))</f>
        <v>#REF!</v>
      </c>
    </row>
    <row r="893" spans="10:63" ht="13.5">
      <c r="J893" s="20" t="e">
        <f>IF(报名表!#REF!="队员",IF(报名表!#REF!="","",IF(报名表!#REF!="","",LOOKUP(POWER(报名表!#REF!,-1),'后台数据内容'!$AQ$4:$AQ$21,'后台数据内容'!$AO$4:$AO$21))),"")</f>
        <v>#REF!</v>
      </c>
      <c r="Y893" s="11" t="e">
        <f>报名表!#REF!&amp;'后台数据内容'!J893</f>
        <v>#REF!</v>
      </c>
      <c r="BK893" s="11" t="e">
        <f>IF(报名表!#REF!="","根本没输入",IF(报名表!#REF!="队员",IF(报名表!#REF!="","",LOOKUP(POWER(报名表!#REF!,-1),$AU$4:$AU$47,$AS$4:$AS$47)),""))</f>
        <v>#REF!</v>
      </c>
    </row>
    <row r="894" spans="10:63" ht="13.5">
      <c r="J894" s="20" t="e">
        <f>IF(报名表!#REF!="队员",IF(报名表!#REF!="","",IF(报名表!#REF!="","",LOOKUP(POWER(报名表!#REF!,-1),'后台数据内容'!$AQ$4:$AQ$21,'后台数据内容'!$AO$4:$AO$21))),"")</f>
        <v>#REF!</v>
      </c>
      <c r="Y894" s="11" t="e">
        <f>报名表!#REF!&amp;'后台数据内容'!J894</f>
        <v>#REF!</v>
      </c>
      <c r="BK894" s="11" t="e">
        <f>IF(报名表!#REF!="","根本没输入",IF(报名表!#REF!="队员",IF(报名表!#REF!="","",LOOKUP(POWER(报名表!#REF!,-1),$AU$4:$AU$47,$AS$4:$AS$47)),""))</f>
        <v>#REF!</v>
      </c>
    </row>
    <row r="895" spans="10:63" ht="13.5">
      <c r="J895" s="20" t="e">
        <f>IF(报名表!#REF!="队员",IF(报名表!#REF!="","",IF(报名表!#REF!="","",LOOKUP(POWER(报名表!#REF!,-1),'后台数据内容'!$AQ$4:$AQ$21,'后台数据内容'!$AO$4:$AO$21))),"")</f>
        <v>#REF!</v>
      </c>
      <c r="Y895" s="11" t="e">
        <f>报名表!#REF!&amp;'后台数据内容'!J895</f>
        <v>#REF!</v>
      </c>
      <c r="BK895" s="11" t="e">
        <f>IF(报名表!#REF!="","根本没输入",IF(报名表!#REF!="队员",IF(报名表!#REF!="","",LOOKUP(POWER(报名表!#REF!,-1),$AU$4:$AU$47,$AS$4:$AS$47)),""))</f>
        <v>#REF!</v>
      </c>
    </row>
    <row r="896" spans="10:63" ht="13.5">
      <c r="J896" s="20" t="e">
        <f>IF(报名表!#REF!="队员",IF(报名表!#REF!="","",IF(报名表!#REF!="","",LOOKUP(POWER(报名表!#REF!,-1),'后台数据内容'!$AQ$4:$AQ$21,'后台数据内容'!$AO$4:$AO$21))),"")</f>
        <v>#REF!</v>
      </c>
      <c r="Y896" s="11" t="e">
        <f>报名表!#REF!&amp;'后台数据内容'!J896</f>
        <v>#REF!</v>
      </c>
      <c r="BK896" s="11" t="e">
        <f>IF(报名表!#REF!="","根本没输入",IF(报名表!#REF!="队员",IF(报名表!#REF!="","",LOOKUP(POWER(报名表!#REF!,-1),$AU$4:$AU$47,$AS$4:$AS$47)),""))</f>
        <v>#REF!</v>
      </c>
    </row>
    <row r="897" spans="10:63" ht="13.5">
      <c r="J897" s="20" t="e">
        <f>IF(报名表!#REF!="队员",IF(报名表!#REF!="","",IF(报名表!#REF!="","",LOOKUP(POWER(报名表!#REF!,-1),'后台数据内容'!$AQ$4:$AQ$21,'后台数据内容'!$AO$4:$AO$21))),"")</f>
        <v>#REF!</v>
      </c>
      <c r="Y897" s="11" t="e">
        <f>报名表!#REF!&amp;'后台数据内容'!J897</f>
        <v>#REF!</v>
      </c>
      <c r="BK897" s="11" t="e">
        <f>IF(报名表!#REF!="","根本没输入",IF(报名表!#REF!="队员",IF(报名表!#REF!="","",LOOKUP(POWER(报名表!#REF!,-1),$AU$4:$AU$47,$AS$4:$AS$47)),""))</f>
        <v>#REF!</v>
      </c>
    </row>
    <row r="898" spans="10:63" ht="13.5">
      <c r="J898" s="20" t="e">
        <f>IF(报名表!#REF!="队员",IF(报名表!#REF!="","",IF(报名表!#REF!="","",LOOKUP(POWER(报名表!#REF!,-1),'后台数据内容'!$AQ$4:$AQ$21,'后台数据内容'!$AO$4:$AO$21))),"")</f>
        <v>#REF!</v>
      </c>
      <c r="Y898" s="11" t="e">
        <f>报名表!#REF!&amp;'后台数据内容'!J898</f>
        <v>#REF!</v>
      </c>
      <c r="BK898" s="11" t="e">
        <f>IF(报名表!#REF!="","根本没输入",IF(报名表!#REF!="队员",IF(报名表!#REF!="","",LOOKUP(POWER(报名表!#REF!,-1),$AU$4:$AU$47,$AS$4:$AS$47)),""))</f>
        <v>#REF!</v>
      </c>
    </row>
    <row r="899" spans="10:63" ht="13.5">
      <c r="J899" s="20" t="e">
        <f>IF(报名表!#REF!="队员",IF(报名表!#REF!="","",IF(报名表!#REF!="","",LOOKUP(POWER(报名表!#REF!,-1),'后台数据内容'!$AQ$4:$AQ$21,'后台数据内容'!$AO$4:$AO$21))),"")</f>
        <v>#REF!</v>
      </c>
      <c r="Y899" s="11" t="e">
        <f>报名表!#REF!&amp;'后台数据内容'!J899</f>
        <v>#REF!</v>
      </c>
      <c r="BK899" s="11" t="e">
        <f>IF(报名表!#REF!="","根本没输入",IF(报名表!#REF!="队员",IF(报名表!#REF!="","",LOOKUP(POWER(报名表!#REF!,-1),$AU$4:$AU$47,$AS$4:$AS$47)),""))</f>
        <v>#REF!</v>
      </c>
    </row>
    <row r="900" spans="10:63" ht="13.5">
      <c r="J900" s="20" t="e">
        <f>IF(报名表!#REF!="队员",IF(报名表!#REF!="","",IF(报名表!#REF!="","",LOOKUP(POWER(报名表!#REF!,-1),'后台数据内容'!$AQ$4:$AQ$21,'后台数据内容'!$AO$4:$AO$21))),"")</f>
        <v>#REF!</v>
      </c>
      <c r="Y900" s="11" t="e">
        <f>报名表!#REF!&amp;'后台数据内容'!J900</f>
        <v>#REF!</v>
      </c>
      <c r="BK900" s="11" t="e">
        <f>IF(报名表!#REF!="","根本没输入",IF(报名表!#REF!="队员",IF(报名表!#REF!="","",LOOKUP(POWER(报名表!#REF!,-1),$AU$4:$AU$47,$AS$4:$AS$47)),""))</f>
        <v>#REF!</v>
      </c>
    </row>
    <row r="901" spans="10:63" ht="13.5">
      <c r="J901" s="20" t="e">
        <f>IF(报名表!#REF!="队员",IF(报名表!#REF!="","",IF(报名表!#REF!="","",LOOKUP(POWER(报名表!#REF!,-1),'后台数据内容'!$AQ$4:$AQ$21,'后台数据内容'!$AO$4:$AO$21))),"")</f>
        <v>#REF!</v>
      </c>
      <c r="Y901" s="11" t="e">
        <f>报名表!#REF!&amp;'后台数据内容'!J901</f>
        <v>#REF!</v>
      </c>
      <c r="BK901" s="11" t="e">
        <f>IF(报名表!#REF!="","根本没输入",IF(报名表!#REF!="队员",IF(报名表!#REF!="","",LOOKUP(POWER(报名表!#REF!,-1),$AU$4:$AU$47,$AS$4:$AS$47)),""))</f>
        <v>#REF!</v>
      </c>
    </row>
    <row r="902" spans="10:63" ht="13.5">
      <c r="J902" s="20" t="e">
        <f>IF(报名表!#REF!="队员",IF(报名表!#REF!="","",IF(报名表!#REF!="","",LOOKUP(POWER(报名表!#REF!,-1),'后台数据内容'!$AQ$4:$AQ$21,'后台数据内容'!$AO$4:$AO$21))),"")</f>
        <v>#REF!</v>
      </c>
      <c r="Y902" s="11" t="e">
        <f>报名表!#REF!&amp;'后台数据内容'!J902</f>
        <v>#REF!</v>
      </c>
      <c r="BK902" s="11" t="e">
        <f>IF(报名表!#REF!="","根本没输入",IF(报名表!#REF!="队员",IF(报名表!#REF!="","",LOOKUP(POWER(报名表!#REF!,-1),$AU$4:$AU$47,$AS$4:$AS$47)),""))</f>
        <v>#REF!</v>
      </c>
    </row>
    <row r="903" spans="10:63" ht="13.5">
      <c r="J903" s="20" t="e">
        <f>IF(报名表!#REF!="队员",IF(报名表!#REF!="","",IF(报名表!#REF!="","",LOOKUP(POWER(报名表!#REF!,-1),'后台数据内容'!$AQ$4:$AQ$21,'后台数据内容'!$AO$4:$AO$21))),"")</f>
        <v>#REF!</v>
      </c>
      <c r="Y903" s="11" t="e">
        <f>报名表!#REF!&amp;'后台数据内容'!J903</f>
        <v>#REF!</v>
      </c>
      <c r="BK903" s="11" t="e">
        <f>IF(报名表!#REF!="","根本没输入",IF(报名表!#REF!="队员",IF(报名表!#REF!="","",LOOKUP(POWER(报名表!#REF!,-1),$AU$4:$AU$47,$AS$4:$AS$47)),""))</f>
        <v>#REF!</v>
      </c>
    </row>
    <row r="904" spans="10:63" ht="13.5">
      <c r="J904" s="20" t="e">
        <f>IF(报名表!#REF!="队员",IF(报名表!#REF!="","",IF(报名表!#REF!="","",LOOKUP(POWER(报名表!#REF!,-1),'后台数据内容'!$AQ$4:$AQ$21,'后台数据内容'!$AO$4:$AO$21))),"")</f>
        <v>#REF!</v>
      </c>
      <c r="Y904" s="11" t="e">
        <f>报名表!#REF!&amp;'后台数据内容'!J904</f>
        <v>#REF!</v>
      </c>
      <c r="BK904" s="11" t="e">
        <f>IF(报名表!#REF!="","根本没输入",IF(报名表!#REF!="队员",IF(报名表!#REF!="","",LOOKUP(POWER(报名表!#REF!,-1),$AU$4:$AU$47,$AS$4:$AS$47)),""))</f>
        <v>#REF!</v>
      </c>
    </row>
    <row r="905" spans="10:63" ht="13.5">
      <c r="J905" s="20" t="e">
        <f>IF(报名表!#REF!="队员",IF(报名表!#REF!="","",IF(报名表!#REF!="","",LOOKUP(POWER(报名表!#REF!,-1),'后台数据内容'!$AQ$4:$AQ$21,'后台数据内容'!$AO$4:$AO$21))),"")</f>
        <v>#REF!</v>
      </c>
      <c r="Y905" s="11" t="e">
        <f>报名表!#REF!&amp;'后台数据内容'!J905</f>
        <v>#REF!</v>
      </c>
      <c r="BK905" s="11" t="e">
        <f>IF(报名表!#REF!="","根本没输入",IF(报名表!#REF!="队员",IF(报名表!#REF!="","",LOOKUP(POWER(报名表!#REF!,-1),$AU$4:$AU$47,$AS$4:$AS$47)),""))</f>
        <v>#REF!</v>
      </c>
    </row>
    <row r="906" spans="10:63" ht="13.5">
      <c r="J906" s="20" t="e">
        <f>IF(报名表!#REF!="队员",IF(报名表!#REF!="","",IF(报名表!#REF!="","",LOOKUP(POWER(报名表!#REF!,-1),'后台数据内容'!$AQ$4:$AQ$21,'后台数据内容'!$AO$4:$AO$21))),"")</f>
        <v>#REF!</v>
      </c>
      <c r="Y906" s="11" t="e">
        <f>报名表!#REF!&amp;'后台数据内容'!J906</f>
        <v>#REF!</v>
      </c>
      <c r="BK906" s="11" t="e">
        <f>IF(报名表!#REF!="","根本没输入",IF(报名表!#REF!="队员",IF(报名表!#REF!="","",LOOKUP(POWER(报名表!#REF!,-1),$AU$4:$AU$47,$AS$4:$AS$47)),""))</f>
        <v>#REF!</v>
      </c>
    </row>
    <row r="907" spans="10:63" ht="13.5">
      <c r="J907" s="20" t="e">
        <f>IF(报名表!#REF!="队员",IF(报名表!#REF!="","",IF(报名表!#REF!="","",LOOKUP(POWER(报名表!#REF!,-1),'后台数据内容'!$AQ$4:$AQ$21,'后台数据内容'!$AO$4:$AO$21))),"")</f>
        <v>#REF!</v>
      </c>
      <c r="Y907" s="11" t="e">
        <f>报名表!#REF!&amp;'后台数据内容'!J907</f>
        <v>#REF!</v>
      </c>
      <c r="BK907" s="11" t="e">
        <f>IF(报名表!#REF!="","根本没输入",IF(报名表!#REF!="队员",IF(报名表!#REF!="","",LOOKUP(POWER(报名表!#REF!,-1),$AU$4:$AU$47,$AS$4:$AS$47)),""))</f>
        <v>#REF!</v>
      </c>
    </row>
    <row r="908" spans="10:63" ht="13.5">
      <c r="J908" s="20" t="e">
        <f>IF(报名表!#REF!="队员",IF(报名表!#REF!="","",IF(报名表!#REF!="","",LOOKUP(POWER(报名表!#REF!,-1),'后台数据内容'!$AQ$4:$AQ$21,'后台数据内容'!$AO$4:$AO$21))),"")</f>
        <v>#REF!</v>
      </c>
      <c r="Y908" s="11" t="e">
        <f>报名表!#REF!&amp;'后台数据内容'!J908</f>
        <v>#REF!</v>
      </c>
      <c r="BK908" s="11" t="e">
        <f>IF(报名表!#REF!="","根本没输入",IF(报名表!#REF!="队员",IF(报名表!#REF!="","",LOOKUP(POWER(报名表!#REF!,-1),$AU$4:$AU$47,$AS$4:$AS$47)),""))</f>
        <v>#REF!</v>
      </c>
    </row>
    <row r="909" spans="10:63" ht="13.5">
      <c r="J909" s="20" t="e">
        <f>IF(报名表!#REF!="队员",IF(报名表!#REF!="","",IF(报名表!#REF!="","",LOOKUP(POWER(报名表!#REF!,-1),'后台数据内容'!$AQ$4:$AQ$21,'后台数据内容'!$AO$4:$AO$21))),"")</f>
        <v>#REF!</v>
      </c>
      <c r="Y909" s="11" t="e">
        <f>报名表!#REF!&amp;'后台数据内容'!J909</f>
        <v>#REF!</v>
      </c>
      <c r="BK909" s="11" t="e">
        <f>IF(报名表!#REF!="","根本没输入",IF(报名表!#REF!="队员",IF(报名表!#REF!="","",LOOKUP(POWER(报名表!#REF!,-1),$AU$4:$AU$47,$AS$4:$AS$47)),""))</f>
        <v>#REF!</v>
      </c>
    </row>
    <row r="910" spans="10:63" ht="13.5">
      <c r="J910" s="20" t="e">
        <f>IF(报名表!#REF!="队员",IF(报名表!#REF!="","",IF(报名表!#REF!="","",LOOKUP(POWER(报名表!#REF!,-1),'后台数据内容'!$AQ$4:$AQ$21,'后台数据内容'!$AO$4:$AO$21))),"")</f>
        <v>#REF!</v>
      </c>
      <c r="Y910" s="11" t="e">
        <f>报名表!#REF!&amp;'后台数据内容'!J910</f>
        <v>#REF!</v>
      </c>
      <c r="BK910" s="11" t="e">
        <f>IF(报名表!#REF!="","根本没输入",IF(报名表!#REF!="队员",IF(报名表!#REF!="","",LOOKUP(POWER(报名表!#REF!,-1),$AU$4:$AU$47,$AS$4:$AS$47)),""))</f>
        <v>#REF!</v>
      </c>
    </row>
    <row r="911" spans="10:63" ht="13.5">
      <c r="J911" s="20" t="e">
        <f>IF(报名表!#REF!="队员",IF(报名表!#REF!="","",IF(报名表!#REF!="","",LOOKUP(POWER(报名表!#REF!,-1),'后台数据内容'!$AQ$4:$AQ$21,'后台数据内容'!$AO$4:$AO$21))),"")</f>
        <v>#REF!</v>
      </c>
      <c r="Y911" s="11" t="e">
        <f>报名表!#REF!&amp;'后台数据内容'!J911</f>
        <v>#REF!</v>
      </c>
      <c r="BK911" s="11" t="e">
        <f>IF(报名表!#REF!="","根本没输入",IF(报名表!#REF!="队员",IF(报名表!#REF!="","",LOOKUP(POWER(报名表!#REF!,-1),$AU$4:$AU$47,$AS$4:$AS$47)),""))</f>
        <v>#REF!</v>
      </c>
    </row>
    <row r="912" spans="10:63" ht="13.5">
      <c r="J912" s="20" t="e">
        <f>IF(报名表!#REF!="队员",IF(报名表!#REF!="","",IF(报名表!#REF!="","",LOOKUP(POWER(报名表!#REF!,-1),'后台数据内容'!$AQ$4:$AQ$21,'后台数据内容'!$AO$4:$AO$21))),"")</f>
        <v>#REF!</v>
      </c>
      <c r="Y912" s="11" t="e">
        <f>报名表!#REF!&amp;'后台数据内容'!J912</f>
        <v>#REF!</v>
      </c>
      <c r="BK912" s="11" t="e">
        <f>IF(报名表!#REF!="","根本没输入",IF(报名表!#REF!="队员",IF(报名表!#REF!="","",LOOKUP(POWER(报名表!#REF!,-1),$AU$4:$AU$47,$AS$4:$AS$47)),""))</f>
        <v>#REF!</v>
      </c>
    </row>
    <row r="913" spans="10:63" ht="13.5">
      <c r="J913" s="20" t="e">
        <f>IF(报名表!#REF!="队员",IF(报名表!#REF!="","",IF(报名表!#REF!="","",LOOKUP(POWER(报名表!#REF!,-1),'后台数据内容'!$AQ$4:$AQ$21,'后台数据内容'!$AO$4:$AO$21))),"")</f>
        <v>#REF!</v>
      </c>
      <c r="Y913" s="11" t="e">
        <f>报名表!#REF!&amp;'后台数据内容'!J913</f>
        <v>#REF!</v>
      </c>
      <c r="BK913" s="11" t="e">
        <f>IF(报名表!#REF!="","根本没输入",IF(报名表!#REF!="队员",IF(报名表!#REF!="","",LOOKUP(POWER(报名表!#REF!,-1),$AU$4:$AU$47,$AS$4:$AS$47)),""))</f>
        <v>#REF!</v>
      </c>
    </row>
    <row r="914" spans="10:63" ht="13.5">
      <c r="J914" s="20" t="e">
        <f>IF(报名表!#REF!="队员",IF(报名表!#REF!="","",IF(报名表!#REF!="","",LOOKUP(POWER(报名表!#REF!,-1),'后台数据内容'!$AQ$4:$AQ$21,'后台数据内容'!$AO$4:$AO$21))),"")</f>
        <v>#REF!</v>
      </c>
      <c r="Y914" s="11" t="e">
        <f>报名表!#REF!&amp;'后台数据内容'!J914</f>
        <v>#REF!</v>
      </c>
      <c r="BK914" s="11" t="e">
        <f>IF(报名表!#REF!="","根本没输入",IF(报名表!#REF!="队员",IF(报名表!#REF!="","",LOOKUP(POWER(报名表!#REF!,-1),$AU$4:$AU$47,$AS$4:$AS$47)),""))</f>
        <v>#REF!</v>
      </c>
    </row>
    <row r="915" spans="10:63" ht="13.5">
      <c r="J915" s="20" t="e">
        <f>IF(报名表!#REF!="队员",IF(报名表!#REF!="","",IF(报名表!#REF!="","",LOOKUP(POWER(报名表!#REF!,-1),'后台数据内容'!$AQ$4:$AQ$21,'后台数据内容'!$AO$4:$AO$21))),"")</f>
        <v>#REF!</v>
      </c>
      <c r="Y915" s="11" t="e">
        <f>报名表!#REF!&amp;'后台数据内容'!J915</f>
        <v>#REF!</v>
      </c>
      <c r="BK915" s="11" t="e">
        <f>IF(报名表!#REF!="","根本没输入",IF(报名表!#REF!="队员",IF(报名表!#REF!="","",LOOKUP(POWER(报名表!#REF!,-1),$AU$4:$AU$47,$AS$4:$AS$47)),""))</f>
        <v>#REF!</v>
      </c>
    </row>
    <row r="916" spans="10:63" ht="13.5">
      <c r="J916" s="20" t="e">
        <f>IF(报名表!#REF!="队员",IF(报名表!#REF!="","",IF(报名表!#REF!="","",LOOKUP(POWER(报名表!#REF!,-1),'后台数据内容'!$AQ$4:$AQ$21,'后台数据内容'!$AO$4:$AO$21))),"")</f>
        <v>#REF!</v>
      </c>
      <c r="Y916" s="11" t="e">
        <f>报名表!#REF!&amp;'后台数据内容'!J916</f>
        <v>#REF!</v>
      </c>
      <c r="BK916" s="11" t="e">
        <f>IF(报名表!#REF!="","根本没输入",IF(报名表!#REF!="队员",IF(报名表!#REF!="","",LOOKUP(POWER(报名表!#REF!,-1),$AU$4:$AU$47,$AS$4:$AS$47)),""))</f>
        <v>#REF!</v>
      </c>
    </row>
    <row r="917" spans="10:63" ht="13.5">
      <c r="J917" s="20" t="e">
        <f>IF(报名表!#REF!="队员",IF(报名表!#REF!="","",IF(报名表!#REF!="","",LOOKUP(POWER(报名表!#REF!,-1),'后台数据内容'!$AQ$4:$AQ$21,'后台数据内容'!$AO$4:$AO$21))),"")</f>
        <v>#REF!</v>
      </c>
      <c r="Y917" s="11" t="e">
        <f>报名表!#REF!&amp;'后台数据内容'!J917</f>
        <v>#REF!</v>
      </c>
      <c r="BK917" s="11" t="e">
        <f>IF(报名表!#REF!="","根本没输入",IF(报名表!#REF!="队员",IF(报名表!#REF!="","",LOOKUP(POWER(报名表!#REF!,-1),$AU$4:$AU$47,$AS$4:$AS$47)),""))</f>
        <v>#REF!</v>
      </c>
    </row>
    <row r="918" spans="10:63" ht="13.5">
      <c r="J918" s="20" t="e">
        <f>IF(报名表!#REF!="队员",IF(报名表!#REF!="","",IF(报名表!#REF!="","",LOOKUP(POWER(报名表!#REF!,-1),'后台数据内容'!$AQ$4:$AQ$21,'后台数据内容'!$AO$4:$AO$21))),"")</f>
        <v>#REF!</v>
      </c>
      <c r="Y918" s="11" t="e">
        <f>报名表!#REF!&amp;'后台数据内容'!J918</f>
        <v>#REF!</v>
      </c>
      <c r="BK918" s="11" t="e">
        <f>IF(报名表!#REF!="","根本没输入",IF(报名表!#REF!="队员",IF(报名表!#REF!="","",LOOKUP(POWER(报名表!#REF!,-1),$AU$4:$AU$47,$AS$4:$AS$47)),""))</f>
        <v>#REF!</v>
      </c>
    </row>
    <row r="919" spans="10:63" ht="13.5">
      <c r="J919" s="20" t="e">
        <f>IF(报名表!#REF!="队员",IF(报名表!#REF!="","",IF(报名表!#REF!="","",LOOKUP(POWER(报名表!#REF!,-1),'后台数据内容'!$AQ$4:$AQ$21,'后台数据内容'!$AO$4:$AO$21))),"")</f>
        <v>#REF!</v>
      </c>
      <c r="Y919" s="11" t="e">
        <f>报名表!#REF!&amp;'后台数据内容'!J919</f>
        <v>#REF!</v>
      </c>
      <c r="BK919" s="11" t="e">
        <f>IF(报名表!#REF!="","根本没输入",IF(报名表!#REF!="队员",IF(报名表!#REF!="","",LOOKUP(POWER(报名表!#REF!,-1),$AU$4:$AU$47,$AS$4:$AS$47)),""))</f>
        <v>#REF!</v>
      </c>
    </row>
    <row r="920" spans="10:63" ht="13.5">
      <c r="J920" s="20" t="e">
        <f>IF(报名表!#REF!="队员",IF(报名表!#REF!="","",IF(报名表!#REF!="","",LOOKUP(POWER(报名表!#REF!,-1),'后台数据内容'!$AQ$4:$AQ$21,'后台数据内容'!$AO$4:$AO$21))),"")</f>
        <v>#REF!</v>
      </c>
      <c r="Y920" s="11" t="e">
        <f>报名表!#REF!&amp;'后台数据内容'!J920</f>
        <v>#REF!</v>
      </c>
      <c r="BK920" s="11" t="e">
        <f>IF(报名表!#REF!="","根本没输入",IF(报名表!#REF!="队员",IF(报名表!#REF!="","",LOOKUP(POWER(报名表!#REF!,-1),$AU$4:$AU$47,$AS$4:$AS$47)),""))</f>
        <v>#REF!</v>
      </c>
    </row>
    <row r="921" spans="10:63" ht="13.5">
      <c r="J921" s="20" t="e">
        <f>IF(报名表!#REF!="队员",IF(报名表!#REF!="","",IF(报名表!#REF!="","",LOOKUP(POWER(报名表!#REF!,-1),'后台数据内容'!$AQ$4:$AQ$21,'后台数据内容'!$AO$4:$AO$21))),"")</f>
        <v>#REF!</v>
      </c>
      <c r="Y921" s="11" t="e">
        <f>报名表!#REF!&amp;'后台数据内容'!J921</f>
        <v>#REF!</v>
      </c>
      <c r="BK921" s="11" t="e">
        <f>IF(报名表!#REF!="","根本没输入",IF(报名表!#REF!="队员",IF(报名表!#REF!="","",LOOKUP(POWER(报名表!#REF!,-1),$AU$4:$AU$47,$AS$4:$AS$47)),""))</f>
        <v>#REF!</v>
      </c>
    </row>
    <row r="922" spans="10:63" ht="13.5">
      <c r="J922" s="20" t="e">
        <f>IF(报名表!#REF!="队员",IF(报名表!#REF!="","",IF(报名表!#REF!="","",LOOKUP(POWER(报名表!#REF!,-1),'后台数据内容'!$AQ$4:$AQ$21,'后台数据内容'!$AO$4:$AO$21))),"")</f>
        <v>#REF!</v>
      </c>
      <c r="Y922" s="11" t="e">
        <f>报名表!#REF!&amp;'后台数据内容'!J922</f>
        <v>#REF!</v>
      </c>
      <c r="BK922" s="11" t="e">
        <f>IF(报名表!#REF!="","根本没输入",IF(报名表!#REF!="队员",IF(报名表!#REF!="","",LOOKUP(POWER(报名表!#REF!,-1),$AU$4:$AU$47,$AS$4:$AS$47)),""))</f>
        <v>#REF!</v>
      </c>
    </row>
    <row r="923" spans="10:63" ht="13.5">
      <c r="J923" s="20" t="e">
        <f>IF(报名表!#REF!="队员",IF(报名表!#REF!="","",IF(报名表!#REF!="","",LOOKUP(POWER(报名表!#REF!,-1),'后台数据内容'!$AQ$4:$AQ$21,'后台数据内容'!$AO$4:$AO$21))),"")</f>
        <v>#REF!</v>
      </c>
      <c r="Y923" s="11" t="e">
        <f>报名表!#REF!&amp;'后台数据内容'!J923</f>
        <v>#REF!</v>
      </c>
      <c r="BK923" s="11" t="e">
        <f>IF(报名表!#REF!="","根本没输入",IF(报名表!#REF!="队员",IF(报名表!#REF!="","",LOOKUP(POWER(报名表!#REF!,-1),$AU$4:$AU$47,$AS$4:$AS$47)),""))</f>
        <v>#REF!</v>
      </c>
    </row>
    <row r="924" spans="10:63" ht="13.5">
      <c r="J924" s="20" t="e">
        <f>IF(报名表!#REF!="队员",IF(报名表!#REF!="","",IF(报名表!#REF!="","",LOOKUP(POWER(报名表!#REF!,-1),'后台数据内容'!$AQ$4:$AQ$21,'后台数据内容'!$AO$4:$AO$21))),"")</f>
        <v>#REF!</v>
      </c>
      <c r="Y924" s="11" t="e">
        <f>报名表!#REF!&amp;'后台数据内容'!J924</f>
        <v>#REF!</v>
      </c>
      <c r="BK924" s="11" t="e">
        <f>IF(报名表!#REF!="","根本没输入",IF(报名表!#REF!="队员",IF(报名表!#REF!="","",LOOKUP(POWER(报名表!#REF!,-1),$AU$4:$AU$47,$AS$4:$AS$47)),""))</f>
        <v>#REF!</v>
      </c>
    </row>
    <row r="925" spans="10:63" ht="13.5">
      <c r="J925" s="20" t="e">
        <f>IF(报名表!#REF!="队员",IF(报名表!#REF!="","",IF(报名表!#REF!="","",LOOKUP(POWER(报名表!#REF!,-1),'后台数据内容'!$AQ$4:$AQ$21,'后台数据内容'!$AO$4:$AO$21))),"")</f>
        <v>#REF!</v>
      </c>
      <c r="Y925" s="11" t="e">
        <f>报名表!#REF!&amp;'后台数据内容'!J925</f>
        <v>#REF!</v>
      </c>
      <c r="BK925" s="11" t="e">
        <f>IF(报名表!#REF!="","根本没输入",IF(报名表!#REF!="队员",IF(报名表!#REF!="","",LOOKUP(POWER(报名表!#REF!,-1),$AU$4:$AU$47,$AS$4:$AS$47)),""))</f>
        <v>#REF!</v>
      </c>
    </row>
    <row r="926" spans="10:63" ht="13.5">
      <c r="J926" s="20" t="e">
        <f>IF(报名表!#REF!="队员",IF(报名表!#REF!="","",IF(报名表!#REF!="","",LOOKUP(POWER(报名表!#REF!,-1),'后台数据内容'!$AQ$4:$AQ$21,'后台数据内容'!$AO$4:$AO$21))),"")</f>
        <v>#REF!</v>
      </c>
      <c r="Y926" s="11" t="e">
        <f>报名表!#REF!&amp;'后台数据内容'!J926</f>
        <v>#REF!</v>
      </c>
      <c r="BK926" s="11" t="e">
        <f>IF(报名表!#REF!="","根本没输入",IF(报名表!#REF!="队员",IF(报名表!#REF!="","",LOOKUP(POWER(报名表!#REF!,-1),$AU$4:$AU$47,$AS$4:$AS$47)),""))</f>
        <v>#REF!</v>
      </c>
    </row>
    <row r="927" spans="10:63" ht="13.5">
      <c r="J927" s="20" t="e">
        <f>IF(报名表!#REF!="队员",IF(报名表!#REF!="","",IF(报名表!#REF!="","",LOOKUP(POWER(报名表!#REF!,-1),'后台数据内容'!$AQ$4:$AQ$21,'后台数据内容'!$AO$4:$AO$21))),"")</f>
        <v>#REF!</v>
      </c>
      <c r="Y927" s="11" t="e">
        <f>报名表!#REF!&amp;'后台数据内容'!J927</f>
        <v>#REF!</v>
      </c>
      <c r="BK927" s="11" t="e">
        <f>IF(报名表!#REF!="","根本没输入",IF(报名表!#REF!="队员",IF(报名表!#REF!="","",LOOKUP(POWER(报名表!#REF!,-1),$AU$4:$AU$47,$AS$4:$AS$47)),""))</f>
        <v>#REF!</v>
      </c>
    </row>
    <row r="928" spans="10:63" ht="13.5">
      <c r="J928" s="20" t="e">
        <f>IF(报名表!#REF!="队员",IF(报名表!#REF!="","",IF(报名表!#REF!="","",LOOKUP(POWER(报名表!#REF!,-1),'后台数据内容'!$AQ$4:$AQ$21,'后台数据内容'!$AO$4:$AO$21))),"")</f>
        <v>#REF!</v>
      </c>
      <c r="Y928" s="11" t="e">
        <f>报名表!#REF!&amp;'后台数据内容'!J928</f>
        <v>#REF!</v>
      </c>
      <c r="BK928" s="11" t="e">
        <f>IF(报名表!#REF!="","根本没输入",IF(报名表!#REF!="队员",IF(报名表!#REF!="","",LOOKUP(POWER(报名表!#REF!,-1),$AU$4:$AU$47,$AS$4:$AS$47)),""))</f>
        <v>#REF!</v>
      </c>
    </row>
    <row r="929" spans="10:63" ht="13.5">
      <c r="J929" s="20" t="e">
        <f>IF(报名表!#REF!="队员",IF(报名表!#REF!="","",IF(报名表!#REF!="","",LOOKUP(POWER(报名表!#REF!,-1),'后台数据内容'!$AQ$4:$AQ$21,'后台数据内容'!$AO$4:$AO$21))),"")</f>
        <v>#REF!</v>
      </c>
      <c r="Y929" s="11" t="e">
        <f>报名表!#REF!&amp;'后台数据内容'!J929</f>
        <v>#REF!</v>
      </c>
      <c r="BK929" s="11" t="e">
        <f>IF(报名表!#REF!="","根本没输入",IF(报名表!#REF!="队员",IF(报名表!#REF!="","",LOOKUP(POWER(报名表!#REF!,-1),$AU$4:$AU$47,$AS$4:$AS$47)),""))</f>
        <v>#REF!</v>
      </c>
    </row>
    <row r="930" spans="10:63" ht="13.5">
      <c r="J930" s="20" t="e">
        <f>IF(报名表!#REF!="队员",IF(报名表!#REF!="","",IF(报名表!#REF!="","",LOOKUP(POWER(报名表!#REF!,-1),'后台数据内容'!$AQ$4:$AQ$21,'后台数据内容'!$AO$4:$AO$21))),"")</f>
        <v>#REF!</v>
      </c>
      <c r="Y930" s="11" t="e">
        <f>报名表!#REF!&amp;'后台数据内容'!J930</f>
        <v>#REF!</v>
      </c>
      <c r="BK930" s="11" t="e">
        <f>IF(报名表!#REF!="","根本没输入",IF(报名表!#REF!="队员",IF(报名表!#REF!="","",LOOKUP(POWER(报名表!#REF!,-1),$AU$4:$AU$47,$AS$4:$AS$47)),""))</f>
        <v>#REF!</v>
      </c>
    </row>
    <row r="931" spans="10:63" ht="13.5">
      <c r="J931" s="20" t="e">
        <f>IF(报名表!#REF!="队员",IF(报名表!#REF!="","",IF(报名表!#REF!="","",LOOKUP(POWER(报名表!#REF!,-1),'后台数据内容'!$AQ$4:$AQ$21,'后台数据内容'!$AO$4:$AO$21))),"")</f>
        <v>#REF!</v>
      </c>
      <c r="Y931" s="11" t="e">
        <f>报名表!#REF!&amp;'后台数据内容'!J931</f>
        <v>#REF!</v>
      </c>
      <c r="BK931" s="11" t="e">
        <f>IF(报名表!#REF!="","根本没输入",IF(报名表!#REF!="队员",IF(报名表!#REF!="","",LOOKUP(POWER(报名表!#REF!,-1),$AU$4:$AU$47,$AS$4:$AS$47)),""))</f>
        <v>#REF!</v>
      </c>
    </row>
    <row r="932" spans="10:63" ht="13.5">
      <c r="J932" s="20" t="e">
        <f>IF(报名表!#REF!="队员",IF(报名表!#REF!="","",IF(报名表!#REF!="","",LOOKUP(POWER(报名表!#REF!,-1),'后台数据内容'!$AQ$4:$AQ$21,'后台数据内容'!$AO$4:$AO$21))),"")</f>
        <v>#REF!</v>
      </c>
      <c r="Y932" s="11" t="e">
        <f>报名表!#REF!&amp;'后台数据内容'!J932</f>
        <v>#REF!</v>
      </c>
      <c r="BK932" s="11" t="e">
        <f>IF(报名表!#REF!="","根本没输入",IF(报名表!#REF!="队员",IF(报名表!#REF!="","",LOOKUP(POWER(报名表!#REF!,-1),$AU$4:$AU$47,$AS$4:$AS$47)),""))</f>
        <v>#REF!</v>
      </c>
    </row>
    <row r="933" spans="10:63" ht="13.5">
      <c r="J933" s="20" t="e">
        <f>IF(报名表!#REF!="队员",IF(报名表!#REF!="","",IF(报名表!#REF!="","",LOOKUP(POWER(报名表!#REF!,-1),'后台数据内容'!$AQ$4:$AQ$21,'后台数据内容'!$AO$4:$AO$21))),"")</f>
        <v>#REF!</v>
      </c>
      <c r="Y933" s="11" t="e">
        <f>报名表!#REF!&amp;'后台数据内容'!J933</f>
        <v>#REF!</v>
      </c>
      <c r="BK933" s="11" t="e">
        <f>IF(报名表!#REF!="","根本没输入",IF(报名表!#REF!="队员",IF(报名表!#REF!="","",LOOKUP(POWER(报名表!#REF!,-1),$AU$4:$AU$47,$AS$4:$AS$47)),""))</f>
        <v>#REF!</v>
      </c>
    </row>
    <row r="934" spans="10:63" ht="13.5">
      <c r="J934" s="20" t="e">
        <f>IF(报名表!#REF!="队员",IF(报名表!#REF!="","",IF(报名表!#REF!="","",LOOKUP(POWER(报名表!#REF!,-1),'后台数据内容'!$AQ$4:$AQ$21,'后台数据内容'!$AO$4:$AO$21))),"")</f>
        <v>#REF!</v>
      </c>
      <c r="Y934" s="11" t="e">
        <f>报名表!#REF!&amp;'后台数据内容'!J934</f>
        <v>#REF!</v>
      </c>
      <c r="BK934" s="11" t="e">
        <f>IF(报名表!#REF!="","根本没输入",IF(报名表!#REF!="队员",IF(报名表!#REF!="","",LOOKUP(POWER(报名表!#REF!,-1),$AU$4:$AU$47,$AS$4:$AS$47)),""))</f>
        <v>#REF!</v>
      </c>
    </row>
    <row r="935" spans="10:63" ht="13.5">
      <c r="J935" s="20" t="e">
        <f>IF(报名表!#REF!="队员",IF(报名表!#REF!="","",IF(报名表!#REF!="","",LOOKUP(POWER(报名表!#REF!,-1),'后台数据内容'!$AQ$4:$AQ$21,'后台数据内容'!$AO$4:$AO$21))),"")</f>
        <v>#REF!</v>
      </c>
      <c r="Y935" s="11" t="e">
        <f>报名表!#REF!&amp;'后台数据内容'!J935</f>
        <v>#REF!</v>
      </c>
      <c r="BK935" s="11" t="e">
        <f>IF(报名表!#REF!="","根本没输入",IF(报名表!#REF!="队员",IF(报名表!#REF!="","",LOOKUP(POWER(报名表!#REF!,-1),$AU$4:$AU$47,$AS$4:$AS$47)),""))</f>
        <v>#REF!</v>
      </c>
    </row>
    <row r="936" spans="10:63" ht="13.5">
      <c r="J936" s="20" t="e">
        <f>IF(报名表!#REF!="队员",IF(报名表!#REF!="","",IF(报名表!#REF!="","",LOOKUP(POWER(报名表!#REF!,-1),'后台数据内容'!$AQ$4:$AQ$21,'后台数据内容'!$AO$4:$AO$21))),"")</f>
        <v>#REF!</v>
      </c>
      <c r="Y936" s="11" t="e">
        <f>报名表!#REF!&amp;'后台数据内容'!J936</f>
        <v>#REF!</v>
      </c>
      <c r="BK936" s="11" t="e">
        <f>IF(报名表!#REF!="","根本没输入",IF(报名表!#REF!="队员",IF(报名表!#REF!="","",LOOKUP(POWER(报名表!#REF!,-1),$AU$4:$AU$47,$AS$4:$AS$47)),""))</f>
        <v>#REF!</v>
      </c>
    </row>
    <row r="937" spans="10:63" ht="13.5">
      <c r="J937" s="20" t="e">
        <f>IF(报名表!#REF!="队员",IF(报名表!#REF!="","",IF(报名表!#REF!="","",LOOKUP(POWER(报名表!#REF!,-1),'后台数据内容'!$AQ$4:$AQ$21,'后台数据内容'!$AO$4:$AO$21))),"")</f>
        <v>#REF!</v>
      </c>
      <c r="Y937" s="11" t="e">
        <f>报名表!#REF!&amp;'后台数据内容'!J937</f>
        <v>#REF!</v>
      </c>
      <c r="BK937" s="11" t="e">
        <f>IF(报名表!#REF!="","根本没输入",IF(报名表!#REF!="队员",IF(报名表!#REF!="","",LOOKUP(POWER(报名表!#REF!,-1),$AU$4:$AU$47,$AS$4:$AS$47)),""))</f>
        <v>#REF!</v>
      </c>
    </row>
    <row r="938" spans="10:63" ht="13.5">
      <c r="J938" s="20" t="e">
        <f>IF(报名表!#REF!="队员",IF(报名表!#REF!="","",IF(报名表!#REF!="","",LOOKUP(POWER(报名表!#REF!,-1),'后台数据内容'!$AQ$4:$AQ$21,'后台数据内容'!$AO$4:$AO$21))),"")</f>
        <v>#REF!</v>
      </c>
      <c r="Y938" s="11" t="e">
        <f>报名表!#REF!&amp;'后台数据内容'!J938</f>
        <v>#REF!</v>
      </c>
      <c r="BK938" s="11" t="e">
        <f>IF(报名表!#REF!="","根本没输入",IF(报名表!#REF!="队员",IF(报名表!#REF!="","",LOOKUP(POWER(报名表!#REF!,-1),$AU$4:$AU$47,$AS$4:$AS$47)),""))</f>
        <v>#REF!</v>
      </c>
    </row>
    <row r="939" spans="10:63" ht="13.5">
      <c r="J939" s="20" t="e">
        <f>IF(报名表!#REF!="队员",IF(报名表!#REF!="","",IF(报名表!#REF!="","",LOOKUP(POWER(报名表!#REF!,-1),'后台数据内容'!$AQ$4:$AQ$21,'后台数据内容'!$AO$4:$AO$21))),"")</f>
        <v>#REF!</v>
      </c>
      <c r="Y939" s="11" t="e">
        <f>报名表!#REF!&amp;'后台数据内容'!J939</f>
        <v>#REF!</v>
      </c>
      <c r="BK939" s="11" t="e">
        <f>IF(报名表!#REF!="","根本没输入",IF(报名表!#REF!="队员",IF(报名表!#REF!="","",LOOKUP(POWER(报名表!#REF!,-1),$AU$4:$AU$47,$AS$4:$AS$47)),""))</f>
        <v>#REF!</v>
      </c>
    </row>
    <row r="940" spans="10:63" ht="13.5">
      <c r="J940" s="20" t="e">
        <f>IF(报名表!#REF!="队员",IF(报名表!#REF!="","",IF(报名表!#REF!="","",LOOKUP(POWER(报名表!#REF!,-1),'后台数据内容'!$AQ$4:$AQ$21,'后台数据内容'!$AO$4:$AO$21))),"")</f>
        <v>#REF!</v>
      </c>
      <c r="Y940" s="11" t="e">
        <f>报名表!#REF!&amp;'后台数据内容'!J940</f>
        <v>#REF!</v>
      </c>
      <c r="BK940" s="11" t="e">
        <f>IF(报名表!#REF!="","根本没输入",IF(报名表!#REF!="队员",IF(报名表!#REF!="","",LOOKUP(POWER(报名表!#REF!,-1),$AU$4:$AU$47,$AS$4:$AS$47)),""))</f>
        <v>#REF!</v>
      </c>
    </row>
    <row r="941" spans="10:63" ht="13.5">
      <c r="J941" s="20" t="e">
        <f>IF(报名表!#REF!="队员",IF(报名表!#REF!="","",IF(报名表!#REF!="","",LOOKUP(POWER(报名表!#REF!,-1),'后台数据内容'!$AQ$4:$AQ$21,'后台数据内容'!$AO$4:$AO$21))),"")</f>
        <v>#REF!</v>
      </c>
      <c r="Y941" s="11" t="e">
        <f>报名表!#REF!&amp;'后台数据内容'!J941</f>
        <v>#REF!</v>
      </c>
      <c r="BK941" s="11" t="e">
        <f>IF(报名表!#REF!="","根本没输入",IF(报名表!#REF!="队员",IF(报名表!#REF!="","",LOOKUP(POWER(报名表!#REF!,-1),$AU$4:$AU$47,$AS$4:$AS$47)),""))</f>
        <v>#REF!</v>
      </c>
    </row>
    <row r="942" spans="10:63" ht="13.5">
      <c r="J942" s="20" t="e">
        <f>IF(报名表!#REF!="队员",IF(报名表!#REF!="","",IF(报名表!#REF!="","",LOOKUP(POWER(报名表!#REF!,-1),'后台数据内容'!$AQ$4:$AQ$21,'后台数据内容'!$AO$4:$AO$21))),"")</f>
        <v>#REF!</v>
      </c>
      <c r="Y942" s="11" t="e">
        <f>报名表!#REF!&amp;'后台数据内容'!J942</f>
        <v>#REF!</v>
      </c>
      <c r="BK942" s="11" t="e">
        <f>IF(报名表!#REF!="","根本没输入",IF(报名表!#REF!="队员",IF(报名表!#REF!="","",LOOKUP(POWER(报名表!#REF!,-1),$AU$4:$AU$47,$AS$4:$AS$47)),""))</f>
        <v>#REF!</v>
      </c>
    </row>
    <row r="943" spans="10:63" ht="13.5">
      <c r="J943" s="20" t="e">
        <f>IF(报名表!#REF!="队员",IF(报名表!#REF!="","",IF(报名表!#REF!="","",LOOKUP(POWER(报名表!#REF!,-1),'后台数据内容'!$AQ$4:$AQ$21,'后台数据内容'!$AO$4:$AO$21))),"")</f>
        <v>#REF!</v>
      </c>
      <c r="Y943" s="11" t="e">
        <f>报名表!#REF!&amp;'后台数据内容'!J943</f>
        <v>#REF!</v>
      </c>
      <c r="BK943" s="11" t="e">
        <f>IF(报名表!#REF!="","根本没输入",IF(报名表!#REF!="队员",IF(报名表!#REF!="","",LOOKUP(POWER(报名表!#REF!,-1),$AU$4:$AU$47,$AS$4:$AS$47)),""))</f>
        <v>#REF!</v>
      </c>
    </row>
    <row r="944" spans="10:63" ht="13.5">
      <c r="J944" s="20" t="e">
        <f>IF(报名表!#REF!="队员",IF(报名表!#REF!="","",IF(报名表!#REF!="","",LOOKUP(POWER(报名表!#REF!,-1),'后台数据内容'!$AQ$4:$AQ$21,'后台数据内容'!$AO$4:$AO$21))),"")</f>
        <v>#REF!</v>
      </c>
      <c r="Y944" s="11" t="e">
        <f>报名表!#REF!&amp;'后台数据内容'!J944</f>
        <v>#REF!</v>
      </c>
      <c r="BK944" s="11" t="e">
        <f>IF(报名表!#REF!="","根本没输入",IF(报名表!#REF!="队员",IF(报名表!#REF!="","",LOOKUP(POWER(报名表!#REF!,-1),$AU$4:$AU$47,$AS$4:$AS$47)),""))</f>
        <v>#REF!</v>
      </c>
    </row>
    <row r="945" spans="10:63" ht="13.5">
      <c r="J945" s="20" t="e">
        <f>IF(报名表!#REF!="队员",IF(报名表!#REF!="","",IF(报名表!#REF!="","",LOOKUP(POWER(报名表!#REF!,-1),'后台数据内容'!$AQ$4:$AQ$21,'后台数据内容'!$AO$4:$AO$21))),"")</f>
        <v>#REF!</v>
      </c>
      <c r="Y945" s="11" t="e">
        <f>报名表!#REF!&amp;'后台数据内容'!J945</f>
        <v>#REF!</v>
      </c>
      <c r="BK945" s="11" t="e">
        <f>IF(报名表!#REF!="","根本没输入",IF(报名表!#REF!="队员",IF(报名表!#REF!="","",LOOKUP(POWER(报名表!#REF!,-1),$AU$4:$AU$47,$AS$4:$AS$47)),""))</f>
        <v>#REF!</v>
      </c>
    </row>
    <row r="946" spans="10:63" ht="13.5">
      <c r="J946" s="20" t="e">
        <f>IF(报名表!#REF!="队员",IF(报名表!#REF!="","",IF(报名表!#REF!="","",LOOKUP(POWER(报名表!#REF!,-1),'后台数据内容'!$AQ$4:$AQ$21,'后台数据内容'!$AO$4:$AO$21))),"")</f>
        <v>#REF!</v>
      </c>
      <c r="Y946" s="11" t="e">
        <f>报名表!#REF!&amp;'后台数据内容'!J946</f>
        <v>#REF!</v>
      </c>
      <c r="BK946" s="11" t="e">
        <f>IF(报名表!#REF!="","根本没输入",IF(报名表!#REF!="队员",IF(报名表!#REF!="","",LOOKUP(POWER(报名表!#REF!,-1),$AU$4:$AU$47,$AS$4:$AS$47)),""))</f>
        <v>#REF!</v>
      </c>
    </row>
    <row r="947" spans="10:63" ht="13.5">
      <c r="J947" s="20" t="e">
        <f>IF(报名表!#REF!="队员",IF(报名表!#REF!="","",IF(报名表!#REF!="","",LOOKUP(POWER(报名表!#REF!,-1),'后台数据内容'!$AQ$4:$AQ$21,'后台数据内容'!$AO$4:$AO$21))),"")</f>
        <v>#REF!</v>
      </c>
      <c r="Y947" s="11" t="e">
        <f>报名表!#REF!&amp;'后台数据内容'!J947</f>
        <v>#REF!</v>
      </c>
      <c r="BK947" s="11" t="e">
        <f>IF(报名表!#REF!="","根本没输入",IF(报名表!#REF!="队员",IF(报名表!#REF!="","",LOOKUP(POWER(报名表!#REF!,-1),$AU$4:$AU$47,$AS$4:$AS$47)),""))</f>
        <v>#REF!</v>
      </c>
    </row>
    <row r="948" spans="10:63" ht="13.5">
      <c r="J948" s="20" t="e">
        <f>IF(报名表!#REF!="队员",IF(报名表!#REF!="","",IF(报名表!#REF!="","",LOOKUP(POWER(报名表!#REF!,-1),'后台数据内容'!$AQ$4:$AQ$21,'后台数据内容'!$AO$4:$AO$21))),"")</f>
        <v>#REF!</v>
      </c>
      <c r="Y948" s="11" t="e">
        <f>报名表!#REF!&amp;'后台数据内容'!J948</f>
        <v>#REF!</v>
      </c>
      <c r="BK948" s="11" t="e">
        <f>IF(报名表!#REF!="","根本没输入",IF(报名表!#REF!="队员",IF(报名表!#REF!="","",LOOKUP(POWER(报名表!#REF!,-1),$AU$4:$AU$47,$AS$4:$AS$47)),""))</f>
        <v>#REF!</v>
      </c>
    </row>
    <row r="949" spans="10:63" ht="13.5">
      <c r="J949" s="20" t="e">
        <f>IF(报名表!#REF!="队员",IF(报名表!#REF!="","",IF(报名表!#REF!="","",LOOKUP(POWER(报名表!#REF!,-1),'后台数据内容'!$AQ$4:$AQ$21,'后台数据内容'!$AO$4:$AO$21))),"")</f>
        <v>#REF!</v>
      </c>
      <c r="Y949" s="11" t="e">
        <f>报名表!#REF!&amp;'后台数据内容'!J949</f>
        <v>#REF!</v>
      </c>
      <c r="BK949" s="11" t="e">
        <f>IF(报名表!#REF!="","根本没输入",IF(报名表!#REF!="队员",IF(报名表!#REF!="","",LOOKUP(POWER(报名表!#REF!,-1),$AU$4:$AU$47,$AS$4:$AS$47)),""))</f>
        <v>#REF!</v>
      </c>
    </row>
    <row r="950" spans="10:63" ht="13.5">
      <c r="J950" s="20" t="e">
        <f>IF(报名表!#REF!="队员",IF(报名表!#REF!="","",IF(报名表!#REF!="","",LOOKUP(POWER(报名表!#REF!,-1),'后台数据内容'!$AQ$4:$AQ$21,'后台数据内容'!$AO$4:$AO$21))),"")</f>
        <v>#REF!</v>
      </c>
      <c r="Y950" s="11" t="e">
        <f>报名表!#REF!&amp;'后台数据内容'!J950</f>
        <v>#REF!</v>
      </c>
      <c r="BK950" s="11" t="e">
        <f>IF(报名表!#REF!="","根本没输入",IF(报名表!#REF!="队员",IF(报名表!#REF!="","",LOOKUP(POWER(报名表!#REF!,-1),$AU$4:$AU$47,$AS$4:$AS$47)),""))</f>
        <v>#REF!</v>
      </c>
    </row>
    <row r="951" spans="10:63" ht="13.5">
      <c r="J951" s="20" t="e">
        <f>IF(报名表!#REF!="队员",IF(报名表!#REF!="","",IF(报名表!#REF!="","",LOOKUP(POWER(报名表!#REF!,-1),'后台数据内容'!$AQ$4:$AQ$21,'后台数据内容'!$AO$4:$AO$21))),"")</f>
        <v>#REF!</v>
      </c>
      <c r="Y951" s="11" t="e">
        <f>报名表!#REF!&amp;'后台数据内容'!J951</f>
        <v>#REF!</v>
      </c>
      <c r="BK951" s="11" t="e">
        <f>IF(报名表!#REF!="","根本没输入",IF(报名表!#REF!="队员",IF(报名表!#REF!="","",LOOKUP(POWER(报名表!#REF!,-1),$AU$4:$AU$47,$AS$4:$AS$47)),""))</f>
        <v>#REF!</v>
      </c>
    </row>
    <row r="952" spans="10:63" ht="13.5">
      <c r="J952" s="20" t="e">
        <f>IF(报名表!#REF!="队员",IF(报名表!#REF!="","",IF(报名表!#REF!="","",LOOKUP(POWER(报名表!#REF!,-1),'后台数据内容'!$AQ$4:$AQ$21,'后台数据内容'!$AO$4:$AO$21))),"")</f>
        <v>#REF!</v>
      </c>
      <c r="Y952" s="11" t="e">
        <f>报名表!#REF!&amp;'后台数据内容'!J952</f>
        <v>#REF!</v>
      </c>
      <c r="BK952" s="11" t="e">
        <f>IF(报名表!#REF!="","根本没输入",IF(报名表!#REF!="队员",IF(报名表!#REF!="","",LOOKUP(POWER(报名表!#REF!,-1),$AU$4:$AU$47,$AS$4:$AS$47)),""))</f>
        <v>#REF!</v>
      </c>
    </row>
    <row r="953" spans="10:63" ht="13.5">
      <c r="J953" s="20" t="e">
        <f>IF(报名表!#REF!="队员",IF(报名表!#REF!="","",IF(报名表!#REF!="","",LOOKUP(POWER(报名表!#REF!,-1),'后台数据内容'!$AQ$4:$AQ$21,'后台数据内容'!$AO$4:$AO$21))),"")</f>
        <v>#REF!</v>
      </c>
      <c r="Y953" s="11" t="e">
        <f>报名表!#REF!&amp;'后台数据内容'!J953</f>
        <v>#REF!</v>
      </c>
      <c r="BK953" s="11" t="e">
        <f>IF(报名表!#REF!="","根本没输入",IF(报名表!#REF!="队员",IF(报名表!#REF!="","",LOOKUP(POWER(报名表!#REF!,-1),$AU$4:$AU$47,$AS$4:$AS$47)),""))</f>
        <v>#REF!</v>
      </c>
    </row>
    <row r="954" spans="10:63" ht="13.5">
      <c r="J954" s="20" t="e">
        <f>IF(报名表!#REF!="队员",IF(报名表!#REF!="","",IF(报名表!#REF!="","",LOOKUP(POWER(报名表!#REF!,-1),'后台数据内容'!$AQ$4:$AQ$21,'后台数据内容'!$AO$4:$AO$21))),"")</f>
        <v>#REF!</v>
      </c>
      <c r="Y954" s="11" t="e">
        <f>报名表!#REF!&amp;'后台数据内容'!J954</f>
        <v>#REF!</v>
      </c>
      <c r="BK954" s="11" t="e">
        <f>IF(报名表!#REF!="","根本没输入",IF(报名表!#REF!="队员",IF(报名表!#REF!="","",LOOKUP(POWER(报名表!#REF!,-1),$AU$4:$AU$47,$AS$4:$AS$47)),""))</f>
        <v>#REF!</v>
      </c>
    </row>
    <row r="955" spans="10:63" ht="13.5">
      <c r="J955" s="20" t="e">
        <f>IF(报名表!#REF!="队员",IF(报名表!#REF!="","",IF(报名表!#REF!="","",LOOKUP(POWER(报名表!#REF!,-1),'后台数据内容'!$AQ$4:$AQ$21,'后台数据内容'!$AO$4:$AO$21))),"")</f>
        <v>#REF!</v>
      </c>
      <c r="Y955" s="11" t="e">
        <f>报名表!#REF!&amp;'后台数据内容'!J955</f>
        <v>#REF!</v>
      </c>
      <c r="BK955" s="11" t="e">
        <f>IF(报名表!#REF!="","根本没输入",IF(报名表!#REF!="队员",IF(报名表!#REF!="","",LOOKUP(POWER(报名表!#REF!,-1),$AU$4:$AU$47,$AS$4:$AS$47)),""))</f>
        <v>#REF!</v>
      </c>
    </row>
    <row r="956" spans="10:63" ht="13.5">
      <c r="J956" s="20" t="e">
        <f>IF(报名表!#REF!="队员",IF(报名表!#REF!="","",IF(报名表!#REF!="","",LOOKUP(POWER(报名表!#REF!,-1),'后台数据内容'!$AQ$4:$AQ$21,'后台数据内容'!$AO$4:$AO$21))),"")</f>
        <v>#REF!</v>
      </c>
      <c r="Y956" s="11" t="e">
        <f>报名表!#REF!&amp;'后台数据内容'!J956</f>
        <v>#REF!</v>
      </c>
      <c r="BK956" s="11" t="e">
        <f>IF(报名表!#REF!="","根本没输入",IF(报名表!#REF!="队员",IF(报名表!#REF!="","",LOOKUP(POWER(报名表!#REF!,-1),$AU$4:$AU$47,$AS$4:$AS$47)),""))</f>
        <v>#REF!</v>
      </c>
    </row>
    <row r="957" spans="10:63" ht="13.5">
      <c r="J957" s="20" t="e">
        <f>IF(报名表!#REF!="队员",IF(报名表!#REF!="","",IF(报名表!#REF!="","",LOOKUP(POWER(报名表!#REF!,-1),'后台数据内容'!$AQ$4:$AQ$21,'后台数据内容'!$AO$4:$AO$21))),"")</f>
        <v>#REF!</v>
      </c>
      <c r="Y957" s="11" t="e">
        <f>报名表!#REF!&amp;'后台数据内容'!J957</f>
        <v>#REF!</v>
      </c>
      <c r="BK957" s="11" t="e">
        <f>IF(报名表!#REF!="","根本没输入",IF(报名表!#REF!="队员",IF(报名表!#REF!="","",LOOKUP(POWER(报名表!#REF!,-1),$AU$4:$AU$47,$AS$4:$AS$47)),""))</f>
        <v>#REF!</v>
      </c>
    </row>
    <row r="958" spans="10:63" ht="13.5">
      <c r="J958" s="20" t="e">
        <f>IF(报名表!#REF!="队员",IF(报名表!#REF!="","",IF(报名表!#REF!="","",LOOKUP(POWER(报名表!#REF!,-1),'后台数据内容'!$AQ$4:$AQ$21,'后台数据内容'!$AO$4:$AO$21))),"")</f>
        <v>#REF!</v>
      </c>
      <c r="Y958" s="11" t="e">
        <f>报名表!#REF!&amp;'后台数据内容'!J958</f>
        <v>#REF!</v>
      </c>
      <c r="BK958" s="11" t="e">
        <f>IF(报名表!#REF!="","根本没输入",IF(报名表!#REF!="队员",IF(报名表!#REF!="","",LOOKUP(POWER(报名表!#REF!,-1),$AU$4:$AU$47,$AS$4:$AS$47)),""))</f>
        <v>#REF!</v>
      </c>
    </row>
    <row r="959" spans="10:63" ht="13.5">
      <c r="J959" s="20" t="e">
        <f>IF(报名表!#REF!="队员",IF(报名表!#REF!="","",IF(报名表!#REF!="","",LOOKUP(POWER(报名表!#REF!,-1),'后台数据内容'!$AQ$4:$AQ$21,'后台数据内容'!$AO$4:$AO$21))),"")</f>
        <v>#REF!</v>
      </c>
      <c r="Y959" s="11" t="e">
        <f>报名表!#REF!&amp;'后台数据内容'!J959</f>
        <v>#REF!</v>
      </c>
      <c r="BK959" s="11" t="e">
        <f>IF(报名表!#REF!="","根本没输入",IF(报名表!#REF!="队员",IF(报名表!#REF!="","",LOOKUP(POWER(报名表!#REF!,-1),$AU$4:$AU$47,$AS$4:$AS$47)),""))</f>
        <v>#REF!</v>
      </c>
    </row>
    <row r="960" spans="10:63" ht="13.5">
      <c r="J960" s="20" t="e">
        <f>IF(报名表!#REF!="队员",IF(报名表!#REF!="","",IF(报名表!#REF!="","",LOOKUP(POWER(报名表!#REF!,-1),'后台数据内容'!$AQ$4:$AQ$21,'后台数据内容'!$AO$4:$AO$21))),"")</f>
        <v>#REF!</v>
      </c>
      <c r="Y960" s="11" t="e">
        <f>报名表!#REF!&amp;'后台数据内容'!J960</f>
        <v>#REF!</v>
      </c>
      <c r="BK960" s="11" t="e">
        <f>IF(报名表!#REF!="","根本没输入",IF(报名表!#REF!="队员",IF(报名表!#REF!="","",LOOKUP(POWER(报名表!#REF!,-1),$AU$4:$AU$47,$AS$4:$AS$47)),""))</f>
        <v>#REF!</v>
      </c>
    </row>
    <row r="961" spans="10:63" ht="13.5">
      <c r="J961" s="20" t="e">
        <f>IF(报名表!#REF!="队员",IF(报名表!#REF!="","",IF(报名表!#REF!="","",LOOKUP(POWER(报名表!#REF!,-1),'后台数据内容'!$AQ$4:$AQ$21,'后台数据内容'!$AO$4:$AO$21))),"")</f>
        <v>#REF!</v>
      </c>
      <c r="Y961" s="11" t="e">
        <f>报名表!#REF!&amp;'后台数据内容'!J961</f>
        <v>#REF!</v>
      </c>
      <c r="BK961" s="11" t="e">
        <f>IF(报名表!#REF!="","根本没输入",IF(报名表!#REF!="队员",IF(报名表!#REF!="","",LOOKUP(POWER(报名表!#REF!,-1),$AU$4:$AU$47,$AS$4:$AS$47)),""))</f>
        <v>#REF!</v>
      </c>
    </row>
    <row r="962" spans="10:63" ht="13.5">
      <c r="J962" s="20" t="e">
        <f>IF(报名表!#REF!="队员",IF(报名表!#REF!="","",IF(报名表!#REF!="","",LOOKUP(POWER(报名表!#REF!,-1),'后台数据内容'!$AQ$4:$AQ$21,'后台数据内容'!$AO$4:$AO$21))),"")</f>
        <v>#REF!</v>
      </c>
      <c r="Y962" s="11" t="e">
        <f>报名表!#REF!&amp;'后台数据内容'!J962</f>
        <v>#REF!</v>
      </c>
      <c r="BK962" s="11" t="e">
        <f>IF(报名表!#REF!="","根本没输入",IF(报名表!#REF!="队员",IF(报名表!#REF!="","",LOOKUP(POWER(报名表!#REF!,-1),$AU$4:$AU$47,$AS$4:$AS$47)),""))</f>
        <v>#REF!</v>
      </c>
    </row>
    <row r="963" spans="10:63" ht="13.5">
      <c r="J963" s="20" t="e">
        <f>IF(报名表!#REF!="队员",IF(报名表!#REF!="","",IF(报名表!#REF!="","",LOOKUP(POWER(报名表!#REF!,-1),'后台数据内容'!$AQ$4:$AQ$21,'后台数据内容'!$AO$4:$AO$21))),"")</f>
        <v>#REF!</v>
      </c>
      <c r="Y963" s="11" t="e">
        <f>报名表!#REF!&amp;'后台数据内容'!J963</f>
        <v>#REF!</v>
      </c>
      <c r="BK963" s="11" t="e">
        <f>IF(报名表!#REF!="","根本没输入",IF(报名表!#REF!="队员",IF(报名表!#REF!="","",LOOKUP(POWER(报名表!#REF!,-1),$AU$4:$AU$47,$AS$4:$AS$47)),""))</f>
        <v>#REF!</v>
      </c>
    </row>
    <row r="964" spans="10:63" ht="13.5">
      <c r="J964" s="20" t="e">
        <f>IF(报名表!#REF!="队员",IF(报名表!#REF!="","",IF(报名表!#REF!="","",LOOKUP(POWER(报名表!#REF!,-1),'后台数据内容'!$AQ$4:$AQ$21,'后台数据内容'!$AO$4:$AO$21))),"")</f>
        <v>#REF!</v>
      </c>
      <c r="Y964" s="11" t="e">
        <f>报名表!#REF!&amp;'后台数据内容'!J964</f>
        <v>#REF!</v>
      </c>
      <c r="BK964" s="11" t="e">
        <f>IF(报名表!#REF!="","根本没输入",IF(报名表!#REF!="队员",IF(报名表!#REF!="","",LOOKUP(POWER(报名表!#REF!,-1),$AU$4:$AU$47,$AS$4:$AS$47)),""))</f>
        <v>#REF!</v>
      </c>
    </row>
    <row r="965" spans="10:63" ht="13.5">
      <c r="J965" s="20" t="e">
        <f>IF(报名表!#REF!="队员",IF(报名表!#REF!="","",IF(报名表!#REF!="","",LOOKUP(POWER(报名表!#REF!,-1),'后台数据内容'!$AQ$4:$AQ$21,'后台数据内容'!$AO$4:$AO$21))),"")</f>
        <v>#REF!</v>
      </c>
      <c r="Y965" s="11" t="e">
        <f>报名表!#REF!&amp;'后台数据内容'!J965</f>
        <v>#REF!</v>
      </c>
      <c r="BK965" s="11" t="e">
        <f>IF(报名表!#REF!="","根本没输入",IF(报名表!#REF!="队员",IF(报名表!#REF!="","",LOOKUP(POWER(报名表!#REF!,-1),$AU$4:$AU$47,$AS$4:$AS$47)),""))</f>
        <v>#REF!</v>
      </c>
    </row>
    <row r="966" spans="10:63" ht="13.5">
      <c r="J966" s="20" t="e">
        <f>IF(报名表!#REF!="队员",IF(报名表!#REF!="","",IF(报名表!#REF!="","",LOOKUP(POWER(报名表!#REF!,-1),'后台数据内容'!$AQ$4:$AQ$21,'后台数据内容'!$AO$4:$AO$21))),"")</f>
        <v>#REF!</v>
      </c>
      <c r="Y966" s="11" t="e">
        <f>报名表!#REF!&amp;'后台数据内容'!J966</f>
        <v>#REF!</v>
      </c>
      <c r="BK966" s="11" t="e">
        <f>IF(报名表!#REF!="","根本没输入",IF(报名表!#REF!="队员",IF(报名表!#REF!="","",LOOKUP(POWER(报名表!#REF!,-1),$AU$4:$AU$47,$AS$4:$AS$47)),""))</f>
        <v>#REF!</v>
      </c>
    </row>
    <row r="967" spans="10:63" ht="13.5">
      <c r="J967" s="20" t="e">
        <f>IF(报名表!#REF!="队员",IF(报名表!#REF!="","",IF(报名表!#REF!="","",LOOKUP(POWER(报名表!#REF!,-1),'后台数据内容'!$AQ$4:$AQ$21,'后台数据内容'!$AO$4:$AO$21))),"")</f>
        <v>#REF!</v>
      </c>
      <c r="Y967" s="11" t="e">
        <f>报名表!#REF!&amp;'后台数据内容'!J967</f>
        <v>#REF!</v>
      </c>
      <c r="BK967" s="11" t="e">
        <f>IF(报名表!#REF!="","根本没输入",IF(报名表!#REF!="队员",IF(报名表!#REF!="","",LOOKUP(POWER(报名表!#REF!,-1),$AU$4:$AU$47,$AS$4:$AS$47)),""))</f>
        <v>#REF!</v>
      </c>
    </row>
    <row r="968" spans="10:63" ht="13.5">
      <c r="J968" s="20" t="e">
        <f>IF(报名表!#REF!="队员",IF(报名表!#REF!="","",IF(报名表!#REF!="","",LOOKUP(POWER(报名表!#REF!,-1),'后台数据内容'!$AQ$4:$AQ$21,'后台数据内容'!$AO$4:$AO$21))),"")</f>
        <v>#REF!</v>
      </c>
      <c r="Y968" s="11" t="e">
        <f>报名表!#REF!&amp;'后台数据内容'!J968</f>
        <v>#REF!</v>
      </c>
      <c r="BK968" s="11" t="e">
        <f>IF(报名表!#REF!="","根本没输入",IF(报名表!#REF!="队员",IF(报名表!#REF!="","",LOOKUP(POWER(报名表!#REF!,-1),$AU$4:$AU$47,$AS$4:$AS$47)),""))</f>
        <v>#REF!</v>
      </c>
    </row>
    <row r="969" spans="10:63" ht="13.5">
      <c r="J969" s="20" t="e">
        <f>IF(报名表!#REF!="队员",IF(报名表!#REF!="","",IF(报名表!#REF!="","",LOOKUP(POWER(报名表!#REF!,-1),'后台数据内容'!$AQ$4:$AQ$21,'后台数据内容'!$AO$4:$AO$21))),"")</f>
        <v>#REF!</v>
      </c>
      <c r="Y969" s="11" t="e">
        <f>报名表!#REF!&amp;'后台数据内容'!J969</f>
        <v>#REF!</v>
      </c>
      <c r="BK969" s="11" t="e">
        <f>IF(报名表!#REF!="","根本没输入",IF(报名表!#REF!="队员",IF(报名表!#REF!="","",LOOKUP(POWER(报名表!#REF!,-1),$AU$4:$AU$47,$AS$4:$AS$47)),""))</f>
        <v>#REF!</v>
      </c>
    </row>
    <row r="970" spans="10:63" ht="13.5">
      <c r="J970" s="20" t="e">
        <f>IF(报名表!#REF!="队员",IF(报名表!#REF!="","",IF(报名表!#REF!="","",LOOKUP(POWER(报名表!#REF!,-1),'后台数据内容'!$AQ$4:$AQ$21,'后台数据内容'!$AO$4:$AO$21))),"")</f>
        <v>#REF!</v>
      </c>
      <c r="Y970" s="11" t="e">
        <f>报名表!#REF!&amp;'后台数据内容'!J970</f>
        <v>#REF!</v>
      </c>
      <c r="BK970" s="11" t="e">
        <f>IF(报名表!#REF!="","根本没输入",IF(报名表!#REF!="队员",IF(报名表!#REF!="","",LOOKUP(POWER(报名表!#REF!,-1),$AU$4:$AU$47,$AS$4:$AS$47)),""))</f>
        <v>#REF!</v>
      </c>
    </row>
    <row r="971" spans="10:63" ht="13.5">
      <c r="J971" s="20" t="e">
        <f>IF(报名表!#REF!="队员",IF(报名表!#REF!="","",IF(报名表!#REF!="","",LOOKUP(POWER(报名表!#REF!,-1),'后台数据内容'!$AQ$4:$AQ$21,'后台数据内容'!$AO$4:$AO$21))),"")</f>
        <v>#REF!</v>
      </c>
      <c r="Y971" s="11" t="e">
        <f>报名表!#REF!&amp;'后台数据内容'!J971</f>
        <v>#REF!</v>
      </c>
      <c r="BK971" s="11" t="e">
        <f>IF(报名表!#REF!="","根本没输入",IF(报名表!#REF!="队员",IF(报名表!#REF!="","",LOOKUP(POWER(报名表!#REF!,-1),$AU$4:$AU$47,$AS$4:$AS$47)),""))</f>
        <v>#REF!</v>
      </c>
    </row>
    <row r="972" spans="10:63" ht="13.5">
      <c r="J972" s="20" t="e">
        <f>IF(报名表!#REF!="队员",IF(报名表!#REF!="","",IF(报名表!#REF!="","",LOOKUP(POWER(报名表!#REF!,-1),'后台数据内容'!$AQ$4:$AQ$21,'后台数据内容'!$AO$4:$AO$21))),"")</f>
        <v>#REF!</v>
      </c>
      <c r="Y972" s="11" t="e">
        <f>报名表!#REF!&amp;'后台数据内容'!J972</f>
        <v>#REF!</v>
      </c>
      <c r="BK972" s="11" t="e">
        <f>IF(报名表!#REF!="","根本没输入",IF(报名表!#REF!="队员",IF(报名表!#REF!="","",LOOKUP(POWER(报名表!#REF!,-1),$AU$4:$AU$47,$AS$4:$AS$47)),""))</f>
        <v>#REF!</v>
      </c>
    </row>
    <row r="973" spans="10:63" ht="13.5">
      <c r="J973" s="20" t="e">
        <f>IF(报名表!#REF!="队员",IF(报名表!#REF!="","",IF(报名表!#REF!="","",LOOKUP(POWER(报名表!#REF!,-1),'后台数据内容'!$AQ$4:$AQ$21,'后台数据内容'!$AO$4:$AO$21))),"")</f>
        <v>#REF!</v>
      </c>
      <c r="Y973" s="11" t="e">
        <f>报名表!#REF!&amp;'后台数据内容'!J973</f>
        <v>#REF!</v>
      </c>
      <c r="BK973" s="11" t="e">
        <f>IF(报名表!#REF!="","根本没输入",IF(报名表!#REF!="队员",IF(报名表!#REF!="","",LOOKUP(POWER(报名表!#REF!,-1),$AU$4:$AU$47,$AS$4:$AS$47)),""))</f>
        <v>#REF!</v>
      </c>
    </row>
    <row r="974" spans="10:63" ht="13.5">
      <c r="J974" s="20" t="e">
        <f>IF(报名表!#REF!="队员",IF(报名表!#REF!="","",IF(报名表!#REF!="","",LOOKUP(POWER(报名表!#REF!,-1),'后台数据内容'!$AQ$4:$AQ$21,'后台数据内容'!$AO$4:$AO$21))),"")</f>
        <v>#REF!</v>
      </c>
      <c r="Y974" s="11" t="e">
        <f>报名表!#REF!&amp;'后台数据内容'!J974</f>
        <v>#REF!</v>
      </c>
      <c r="BK974" s="11" t="e">
        <f>IF(报名表!#REF!="","根本没输入",IF(报名表!#REF!="队员",IF(报名表!#REF!="","",LOOKUP(POWER(报名表!#REF!,-1),$AU$4:$AU$47,$AS$4:$AS$47)),""))</f>
        <v>#REF!</v>
      </c>
    </row>
    <row r="975" spans="10:63" ht="13.5">
      <c r="J975" s="20" t="e">
        <f>IF(报名表!#REF!="队员",IF(报名表!#REF!="","",IF(报名表!#REF!="","",LOOKUP(POWER(报名表!#REF!,-1),'后台数据内容'!$AQ$4:$AQ$21,'后台数据内容'!$AO$4:$AO$21))),"")</f>
        <v>#REF!</v>
      </c>
      <c r="Y975" s="11" t="e">
        <f>报名表!#REF!&amp;'后台数据内容'!J975</f>
        <v>#REF!</v>
      </c>
      <c r="BK975" s="11" t="e">
        <f>IF(报名表!#REF!="","根本没输入",IF(报名表!#REF!="队员",IF(报名表!#REF!="","",LOOKUP(POWER(报名表!#REF!,-1),$AU$4:$AU$47,$AS$4:$AS$47)),""))</f>
        <v>#REF!</v>
      </c>
    </row>
    <row r="976" spans="10:63" ht="13.5">
      <c r="J976" s="20" t="e">
        <f>IF(报名表!#REF!="队员",IF(报名表!#REF!="","",IF(报名表!#REF!="","",LOOKUP(POWER(报名表!#REF!,-1),'后台数据内容'!$AQ$4:$AQ$21,'后台数据内容'!$AO$4:$AO$21))),"")</f>
        <v>#REF!</v>
      </c>
      <c r="Y976" s="11" t="e">
        <f>报名表!#REF!&amp;'后台数据内容'!J976</f>
        <v>#REF!</v>
      </c>
      <c r="BK976" s="11" t="e">
        <f>IF(报名表!#REF!="","根本没输入",IF(报名表!#REF!="队员",IF(报名表!#REF!="","",LOOKUP(POWER(报名表!#REF!,-1),$AU$4:$AU$47,$AS$4:$AS$47)),""))</f>
        <v>#REF!</v>
      </c>
    </row>
    <row r="977" spans="10:63" ht="13.5">
      <c r="J977" s="20" t="e">
        <f>IF(报名表!#REF!="队员",IF(报名表!#REF!="","",IF(报名表!#REF!="","",LOOKUP(POWER(报名表!#REF!,-1),'后台数据内容'!$AQ$4:$AQ$21,'后台数据内容'!$AO$4:$AO$21))),"")</f>
        <v>#REF!</v>
      </c>
      <c r="Y977" s="11" t="e">
        <f>报名表!#REF!&amp;'后台数据内容'!J977</f>
        <v>#REF!</v>
      </c>
      <c r="BK977" s="11" t="e">
        <f>IF(报名表!#REF!="","根本没输入",IF(报名表!#REF!="队员",IF(报名表!#REF!="","",LOOKUP(POWER(报名表!#REF!,-1),$AU$4:$AU$47,$AS$4:$AS$47)),""))</f>
        <v>#REF!</v>
      </c>
    </row>
    <row r="978" spans="10:63" ht="13.5">
      <c r="J978" s="20" t="e">
        <f>IF(报名表!#REF!="队员",IF(报名表!#REF!="","",IF(报名表!#REF!="","",LOOKUP(POWER(报名表!#REF!,-1),'后台数据内容'!$AQ$4:$AQ$21,'后台数据内容'!$AO$4:$AO$21))),"")</f>
        <v>#REF!</v>
      </c>
      <c r="Y978" s="11" t="e">
        <f>报名表!#REF!&amp;'后台数据内容'!J978</f>
        <v>#REF!</v>
      </c>
      <c r="BK978" s="11" t="e">
        <f>IF(报名表!#REF!="","根本没输入",IF(报名表!#REF!="队员",IF(报名表!#REF!="","",LOOKUP(POWER(报名表!#REF!,-1),$AU$4:$AU$47,$AS$4:$AS$47)),""))</f>
        <v>#REF!</v>
      </c>
    </row>
    <row r="979" spans="10:63" ht="13.5">
      <c r="J979" s="20" t="e">
        <f>IF(报名表!#REF!="队员",IF(报名表!#REF!="","",IF(报名表!#REF!="","",LOOKUP(POWER(报名表!#REF!,-1),'后台数据内容'!$AQ$4:$AQ$21,'后台数据内容'!$AO$4:$AO$21))),"")</f>
        <v>#REF!</v>
      </c>
      <c r="Y979" s="11" t="e">
        <f>报名表!#REF!&amp;'后台数据内容'!J979</f>
        <v>#REF!</v>
      </c>
      <c r="BK979" s="11" t="e">
        <f>IF(报名表!#REF!="","根本没输入",IF(报名表!#REF!="队员",IF(报名表!#REF!="","",LOOKUP(POWER(报名表!#REF!,-1),$AU$4:$AU$47,$AS$4:$AS$47)),""))</f>
        <v>#REF!</v>
      </c>
    </row>
    <row r="980" spans="10:63" ht="13.5">
      <c r="J980" s="20" t="e">
        <f>IF(报名表!#REF!="队员",IF(报名表!#REF!="","",IF(报名表!#REF!="","",LOOKUP(POWER(报名表!#REF!,-1),'后台数据内容'!$AQ$4:$AQ$21,'后台数据内容'!$AO$4:$AO$21))),"")</f>
        <v>#REF!</v>
      </c>
      <c r="Y980" s="11" t="e">
        <f>报名表!#REF!&amp;'后台数据内容'!J980</f>
        <v>#REF!</v>
      </c>
      <c r="BK980" s="11" t="e">
        <f>IF(报名表!#REF!="","根本没输入",IF(报名表!#REF!="队员",IF(报名表!#REF!="","",LOOKUP(POWER(报名表!#REF!,-1),$AU$4:$AU$47,$AS$4:$AS$47)),""))</f>
        <v>#REF!</v>
      </c>
    </row>
    <row r="981" spans="10:63" ht="13.5">
      <c r="J981" s="20" t="e">
        <f>IF(报名表!#REF!="队员",IF(报名表!#REF!="","",IF(报名表!#REF!="","",LOOKUP(POWER(报名表!#REF!,-1),'后台数据内容'!$AQ$4:$AQ$21,'后台数据内容'!$AO$4:$AO$21))),"")</f>
        <v>#REF!</v>
      </c>
      <c r="Y981" s="11" t="e">
        <f>报名表!#REF!&amp;'后台数据内容'!J981</f>
        <v>#REF!</v>
      </c>
      <c r="BK981" s="11" t="e">
        <f>IF(报名表!#REF!="","根本没输入",IF(报名表!#REF!="队员",IF(报名表!#REF!="","",LOOKUP(POWER(报名表!#REF!,-1),$AU$4:$AU$47,$AS$4:$AS$47)),""))</f>
        <v>#REF!</v>
      </c>
    </row>
    <row r="982" spans="10:63" ht="13.5">
      <c r="J982" s="20" t="e">
        <f>IF(报名表!#REF!="队员",IF(报名表!#REF!="","",IF(报名表!#REF!="","",LOOKUP(POWER(报名表!#REF!,-1),'后台数据内容'!$AQ$4:$AQ$21,'后台数据内容'!$AO$4:$AO$21))),"")</f>
        <v>#REF!</v>
      </c>
      <c r="Y982" s="11" t="e">
        <f>报名表!#REF!&amp;'后台数据内容'!J982</f>
        <v>#REF!</v>
      </c>
      <c r="BK982" s="11" t="e">
        <f>IF(报名表!#REF!="","根本没输入",IF(报名表!#REF!="队员",IF(报名表!#REF!="","",LOOKUP(POWER(报名表!#REF!,-1),$AU$4:$AU$47,$AS$4:$AS$47)),""))</f>
        <v>#REF!</v>
      </c>
    </row>
    <row r="983" spans="10:63" ht="13.5">
      <c r="J983" s="20" t="e">
        <f>IF(报名表!#REF!="队员",IF(报名表!#REF!="","",IF(报名表!#REF!="","",LOOKUP(POWER(报名表!#REF!,-1),'后台数据内容'!$AQ$4:$AQ$21,'后台数据内容'!$AO$4:$AO$21))),"")</f>
        <v>#REF!</v>
      </c>
      <c r="Y983" s="11" t="e">
        <f>报名表!#REF!&amp;'后台数据内容'!J983</f>
        <v>#REF!</v>
      </c>
      <c r="BK983" s="11" t="e">
        <f>IF(报名表!#REF!="","根本没输入",IF(报名表!#REF!="队员",IF(报名表!#REF!="","",LOOKUP(POWER(报名表!#REF!,-1),$AU$4:$AU$47,$AS$4:$AS$47)),""))</f>
        <v>#REF!</v>
      </c>
    </row>
    <row r="984" spans="10:63" ht="13.5">
      <c r="J984" s="20" t="e">
        <f>IF(报名表!#REF!="队员",IF(报名表!#REF!="","",IF(报名表!#REF!="","",LOOKUP(POWER(报名表!#REF!,-1),'后台数据内容'!$AQ$4:$AQ$21,'后台数据内容'!$AO$4:$AO$21))),"")</f>
        <v>#REF!</v>
      </c>
      <c r="Y984" s="11" t="e">
        <f>报名表!#REF!&amp;'后台数据内容'!J984</f>
        <v>#REF!</v>
      </c>
      <c r="BK984" s="11" t="e">
        <f>IF(报名表!#REF!="","根本没输入",IF(报名表!#REF!="队员",IF(报名表!#REF!="","",LOOKUP(POWER(报名表!#REF!,-1),$AU$4:$AU$47,$AS$4:$AS$47)),""))</f>
        <v>#REF!</v>
      </c>
    </row>
    <row r="985" spans="10:63" ht="13.5">
      <c r="J985" s="20" t="e">
        <f>IF(报名表!#REF!="队员",IF(报名表!#REF!="","",IF(报名表!#REF!="","",LOOKUP(POWER(报名表!#REF!,-1),'后台数据内容'!$AQ$4:$AQ$21,'后台数据内容'!$AO$4:$AO$21))),"")</f>
        <v>#REF!</v>
      </c>
      <c r="Y985" s="11" t="e">
        <f>报名表!#REF!&amp;'后台数据内容'!J985</f>
        <v>#REF!</v>
      </c>
      <c r="BK985" s="11" t="e">
        <f>IF(报名表!#REF!="","根本没输入",IF(报名表!#REF!="队员",IF(报名表!#REF!="","",LOOKUP(POWER(报名表!#REF!,-1),$AU$4:$AU$47,$AS$4:$AS$47)),""))</f>
        <v>#REF!</v>
      </c>
    </row>
    <row r="986" spans="10:63" ht="13.5">
      <c r="J986" s="20" t="e">
        <f>IF(报名表!#REF!="队员",IF(报名表!#REF!="","",IF(报名表!#REF!="","",LOOKUP(POWER(报名表!#REF!,-1),'后台数据内容'!$AQ$4:$AQ$21,'后台数据内容'!$AO$4:$AO$21))),"")</f>
        <v>#REF!</v>
      </c>
      <c r="Y986" s="11" t="e">
        <f>报名表!#REF!&amp;'后台数据内容'!J986</f>
        <v>#REF!</v>
      </c>
      <c r="BK986" s="11" t="e">
        <f>IF(报名表!#REF!="","根本没输入",IF(报名表!#REF!="队员",IF(报名表!#REF!="","",LOOKUP(POWER(报名表!#REF!,-1),$AU$4:$AU$47,$AS$4:$AS$47)),""))</f>
        <v>#REF!</v>
      </c>
    </row>
    <row r="987" spans="10:63" ht="13.5">
      <c r="J987" s="20" t="e">
        <f>IF(报名表!#REF!="队员",IF(报名表!#REF!="","",IF(报名表!#REF!="","",LOOKUP(POWER(报名表!#REF!,-1),'后台数据内容'!$AQ$4:$AQ$21,'后台数据内容'!$AO$4:$AO$21))),"")</f>
        <v>#REF!</v>
      </c>
      <c r="Y987" s="11" t="e">
        <f>报名表!#REF!&amp;'后台数据内容'!J987</f>
        <v>#REF!</v>
      </c>
      <c r="BK987" s="11" t="e">
        <f>IF(报名表!#REF!="","根本没输入",IF(报名表!#REF!="队员",IF(报名表!#REF!="","",LOOKUP(POWER(报名表!#REF!,-1),$AU$4:$AU$47,$AS$4:$AS$47)),""))</f>
        <v>#REF!</v>
      </c>
    </row>
    <row r="988" spans="10:63" ht="13.5">
      <c r="J988" s="20" t="e">
        <f>IF(报名表!#REF!="队员",IF(报名表!#REF!="","",IF(报名表!#REF!="","",LOOKUP(POWER(报名表!#REF!,-1),'后台数据内容'!$AQ$4:$AQ$21,'后台数据内容'!$AO$4:$AO$21))),"")</f>
        <v>#REF!</v>
      </c>
      <c r="Y988" s="11" t="e">
        <f>报名表!#REF!&amp;'后台数据内容'!J988</f>
        <v>#REF!</v>
      </c>
      <c r="BK988" s="11" t="e">
        <f>IF(报名表!#REF!="","根本没输入",IF(报名表!#REF!="队员",IF(报名表!#REF!="","",LOOKUP(POWER(报名表!#REF!,-1),$AU$4:$AU$47,$AS$4:$AS$47)),""))</f>
        <v>#REF!</v>
      </c>
    </row>
    <row r="989" spans="10:63" ht="13.5">
      <c r="J989" s="20" t="e">
        <f>IF(报名表!#REF!="队员",IF(报名表!#REF!="","",IF(报名表!#REF!="","",LOOKUP(POWER(报名表!#REF!,-1),'后台数据内容'!$AQ$4:$AQ$21,'后台数据内容'!$AO$4:$AO$21))),"")</f>
        <v>#REF!</v>
      </c>
      <c r="Y989" s="11" t="e">
        <f>报名表!#REF!&amp;'后台数据内容'!J989</f>
        <v>#REF!</v>
      </c>
      <c r="BK989" s="11" t="e">
        <f>IF(报名表!#REF!="","根本没输入",IF(报名表!#REF!="队员",IF(报名表!#REF!="","",LOOKUP(POWER(报名表!#REF!,-1),$AU$4:$AU$47,$AS$4:$AS$47)),""))</f>
        <v>#REF!</v>
      </c>
    </row>
    <row r="990" spans="10:63" ht="13.5">
      <c r="J990" s="20" t="e">
        <f>IF(报名表!#REF!="队员",IF(报名表!#REF!="","",IF(报名表!#REF!="","",LOOKUP(POWER(报名表!#REF!,-1),'后台数据内容'!$AQ$4:$AQ$21,'后台数据内容'!$AO$4:$AO$21))),"")</f>
        <v>#REF!</v>
      </c>
      <c r="Y990" s="11" t="e">
        <f>报名表!#REF!&amp;'后台数据内容'!J990</f>
        <v>#REF!</v>
      </c>
      <c r="BK990" s="11" t="e">
        <f>IF(报名表!#REF!="","根本没输入",IF(报名表!#REF!="队员",IF(报名表!#REF!="","",LOOKUP(POWER(报名表!#REF!,-1),$AU$4:$AU$47,$AS$4:$AS$47)),""))</f>
        <v>#REF!</v>
      </c>
    </row>
    <row r="991" spans="10:63" ht="13.5">
      <c r="J991" s="20" t="e">
        <f>IF(报名表!#REF!="队员",IF(报名表!#REF!="","",IF(报名表!#REF!="","",LOOKUP(POWER(报名表!#REF!,-1),'后台数据内容'!$AQ$4:$AQ$21,'后台数据内容'!$AO$4:$AO$21))),"")</f>
        <v>#REF!</v>
      </c>
      <c r="Y991" s="11" t="e">
        <f>报名表!#REF!&amp;'后台数据内容'!J991</f>
        <v>#REF!</v>
      </c>
      <c r="BK991" s="11" t="e">
        <f>IF(报名表!#REF!="","根本没输入",IF(报名表!#REF!="队员",IF(报名表!#REF!="","",LOOKUP(POWER(报名表!#REF!,-1),$AU$4:$AU$47,$AS$4:$AS$47)),""))</f>
        <v>#REF!</v>
      </c>
    </row>
    <row r="992" spans="10:63" ht="13.5">
      <c r="J992" s="20" t="e">
        <f>IF(报名表!#REF!="队员",IF(报名表!#REF!="","",IF(报名表!#REF!="","",LOOKUP(POWER(报名表!#REF!,-1),'后台数据内容'!$AQ$4:$AQ$21,'后台数据内容'!$AO$4:$AO$21))),"")</f>
        <v>#REF!</v>
      </c>
      <c r="Y992" s="11" t="e">
        <f>报名表!#REF!&amp;'后台数据内容'!J992</f>
        <v>#REF!</v>
      </c>
      <c r="BK992" s="11" t="e">
        <f>IF(报名表!#REF!="","根本没输入",IF(报名表!#REF!="队员",IF(报名表!#REF!="","",LOOKUP(POWER(报名表!#REF!,-1),$AU$4:$AU$47,$AS$4:$AS$47)),""))</f>
        <v>#REF!</v>
      </c>
    </row>
    <row r="993" spans="10:63" ht="13.5">
      <c r="J993" s="20" t="e">
        <f>IF(报名表!#REF!="队员",IF(报名表!#REF!="","",IF(报名表!#REF!="","",LOOKUP(POWER(报名表!#REF!,-1),'后台数据内容'!$AQ$4:$AQ$21,'后台数据内容'!$AO$4:$AO$21))),"")</f>
        <v>#REF!</v>
      </c>
      <c r="Y993" s="11" t="e">
        <f>报名表!#REF!&amp;'后台数据内容'!J993</f>
        <v>#REF!</v>
      </c>
      <c r="BK993" s="11" t="e">
        <f>IF(报名表!#REF!="","根本没输入",IF(报名表!#REF!="队员",IF(报名表!#REF!="","",LOOKUP(POWER(报名表!#REF!,-1),$AU$4:$AU$47,$AS$4:$AS$47)),""))</f>
        <v>#REF!</v>
      </c>
    </row>
    <row r="994" spans="10:63" ht="13.5">
      <c r="J994" s="20" t="e">
        <f>IF(报名表!#REF!="队员",IF(报名表!#REF!="","",IF(报名表!#REF!="","",LOOKUP(POWER(报名表!#REF!,-1),'后台数据内容'!$AQ$4:$AQ$21,'后台数据内容'!$AO$4:$AO$21))),"")</f>
        <v>#REF!</v>
      </c>
      <c r="Y994" s="11" t="e">
        <f>报名表!#REF!&amp;'后台数据内容'!J994</f>
        <v>#REF!</v>
      </c>
      <c r="BK994" s="11" t="e">
        <f>IF(报名表!#REF!="","根本没输入",IF(报名表!#REF!="队员",IF(报名表!#REF!="","",LOOKUP(POWER(报名表!#REF!,-1),$AU$4:$AU$47,$AS$4:$AS$47)),""))</f>
        <v>#REF!</v>
      </c>
    </row>
    <row r="995" spans="10:63" ht="13.5">
      <c r="J995" s="20" t="e">
        <f>IF(报名表!#REF!="队员",IF(报名表!#REF!="","",IF(报名表!#REF!="","",LOOKUP(POWER(报名表!#REF!,-1),'后台数据内容'!$AQ$4:$AQ$21,'后台数据内容'!$AO$4:$AO$21))),"")</f>
        <v>#REF!</v>
      </c>
      <c r="Y995" s="11" t="e">
        <f>报名表!#REF!&amp;'后台数据内容'!J995</f>
        <v>#REF!</v>
      </c>
      <c r="BK995" s="11" t="e">
        <f>IF(报名表!#REF!="","根本没输入",IF(报名表!#REF!="队员",IF(报名表!#REF!="","",LOOKUP(POWER(报名表!#REF!,-1),$AU$4:$AU$47,$AS$4:$AS$47)),""))</f>
        <v>#REF!</v>
      </c>
    </row>
    <row r="996" spans="10:63" ht="13.5">
      <c r="J996" s="20" t="e">
        <f>IF(报名表!#REF!="队员",IF(报名表!#REF!="","",IF(报名表!#REF!="","",LOOKUP(POWER(报名表!#REF!,-1),'后台数据内容'!$AQ$4:$AQ$21,'后台数据内容'!$AO$4:$AO$21))),"")</f>
        <v>#REF!</v>
      </c>
      <c r="Y996" s="11" t="e">
        <f>报名表!#REF!&amp;'后台数据内容'!J996</f>
        <v>#REF!</v>
      </c>
      <c r="BK996" s="11" t="e">
        <f>IF(报名表!#REF!="","根本没输入",IF(报名表!#REF!="队员",IF(报名表!#REF!="","",LOOKUP(POWER(报名表!#REF!,-1),$AU$4:$AU$47,$AS$4:$AS$47)),""))</f>
        <v>#REF!</v>
      </c>
    </row>
    <row r="997" spans="10:63" ht="13.5">
      <c r="J997" s="20" t="e">
        <f>IF(报名表!#REF!="队员",IF(报名表!#REF!="","",IF(报名表!#REF!="","",LOOKUP(POWER(报名表!#REF!,-1),'后台数据内容'!$AQ$4:$AQ$21,'后台数据内容'!$AO$4:$AO$21))),"")</f>
        <v>#REF!</v>
      </c>
      <c r="Y997" s="11" t="e">
        <f>报名表!#REF!&amp;'后台数据内容'!J997</f>
        <v>#REF!</v>
      </c>
      <c r="BK997" s="11" t="e">
        <f>IF(报名表!#REF!="","根本没输入",IF(报名表!#REF!="队员",IF(报名表!#REF!="","",LOOKUP(POWER(报名表!#REF!,-1),$AU$4:$AU$47,$AS$4:$AS$47)),""))</f>
        <v>#REF!</v>
      </c>
    </row>
    <row r="998" spans="10:63" ht="13.5">
      <c r="J998" s="20" t="e">
        <f>IF(报名表!#REF!="队员",IF(报名表!#REF!="","",IF(报名表!#REF!="","",LOOKUP(POWER(报名表!#REF!,-1),'后台数据内容'!$AQ$4:$AQ$21,'后台数据内容'!$AO$4:$AO$21))),"")</f>
        <v>#REF!</v>
      </c>
      <c r="Y998" s="11" t="e">
        <f>报名表!#REF!&amp;'后台数据内容'!J998</f>
        <v>#REF!</v>
      </c>
      <c r="BK998" s="11" t="e">
        <f>IF(报名表!#REF!="","根本没输入",IF(报名表!#REF!="队员",IF(报名表!#REF!="","",LOOKUP(POWER(报名表!#REF!,-1),$AU$4:$AU$47,$AS$4:$AS$47)),""))</f>
        <v>#REF!</v>
      </c>
    </row>
    <row r="999" spans="10:63" ht="13.5">
      <c r="J999" s="20" t="e">
        <f>IF(报名表!#REF!="队员",IF(报名表!#REF!="","",IF(报名表!#REF!="","",LOOKUP(POWER(报名表!#REF!,-1),'后台数据内容'!$AQ$4:$AQ$21,'后台数据内容'!$AO$4:$AO$21))),"")</f>
        <v>#REF!</v>
      </c>
      <c r="Y999" s="11" t="e">
        <f>报名表!#REF!&amp;'后台数据内容'!J999</f>
        <v>#REF!</v>
      </c>
      <c r="BK999" s="11" t="e">
        <f>IF(报名表!#REF!="","根本没输入",IF(报名表!#REF!="队员",IF(报名表!#REF!="","",LOOKUP(POWER(报名表!#REF!,-1),$AU$4:$AU$47,$AS$4:$AS$47)),""))</f>
        <v>#REF!</v>
      </c>
    </row>
    <row r="1000" spans="10:63" ht="13.5">
      <c r="J1000" s="20" t="e">
        <f>IF(报名表!#REF!="队员",IF(报名表!#REF!="","",IF(报名表!#REF!="","",LOOKUP(POWER(报名表!#REF!,-1),'后台数据内容'!$AQ$4:$AQ$21,'后台数据内容'!$AO$4:$AO$21))),"")</f>
        <v>#REF!</v>
      </c>
      <c r="Y1000" s="11" t="e">
        <f>报名表!#REF!&amp;'后台数据内容'!J1000</f>
        <v>#REF!</v>
      </c>
      <c r="BK1000" s="11" t="e">
        <f>IF(报名表!#REF!="","根本没输入",IF(报名表!#REF!="队员",IF(报名表!#REF!="","",LOOKUP(POWER(报名表!#REF!,-1),$AU$4:$AU$47,$AS$4:$AS$47)),""))</f>
        <v>#REF!</v>
      </c>
    </row>
    <row r="1001" spans="10:63" ht="13.5">
      <c r="J1001" s="20" t="e">
        <f>IF(报名表!#REF!="队员",IF(报名表!#REF!="","",IF(报名表!#REF!="","",LOOKUP(POWER(报名表!#REF!,-1),'后台数据内容'!$AQ$4:$AQ$21,'后台数据内容'!$AO$4:$AO$21))),"")</f>
        <v>#REF!</v>
      </c>
      <c r="Y1001" s="11" t="e">
        <f>报名表!#REF!&amp;'后台数据内容'!J1001</f>
        <v>#REF!</v>
      </c>
      <c r="BK1001" s="11" t="e">
        <f>IF(报名表!#REF!="","根本没输入",IF(报名表!#REF!="队员",IF(报名表!#REF!="","",LOOKUP(POWER(报名表!#REF!,-1),$AU$4:$AU$47,$AS$4:$AS$47)),""))</f>
        <v>#REF!</v>
      </c>
    </row>
  </sheetData>
  <sheetProtection/>
  <mergeCells count="2">
    <mergeCell ref="BA2:BJ2"/>
    <mergeCell ref="BA13:BF13"/>
  </mergeCells>
  <dataValidations count="2">
    <dataValidation type="list" allowBlank="1" showDropDown="1" showInputMessage="1" showErrorMessage="1" sqref="BK3:BK1001">
      <formula1>$BA$14:$BF$14</formula1>
    </dataValidation>
    <dataValidation allowBlank="1" showInputMessage="1" showErrorMessage="1" sqref="J3:J1001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</dc:creator>
  <cp:keywords/>
  <dc:description/>
  <cp:lastModifiedBy>渡喧</cp:lastModifiedBy>
  <dcterms:created xsi:type="dcterms:W3CDTF">2006-09-13T11:21:51Z</dcterms:created>
  <dcterms:modified xsi:type="dcterms:W3CDTF">2018-10-06T15:15:44Z</dcterms:modified>
  <cp:category/>
  <cp:version/>
  <cp:contentType/>
  <cp:contentStatus/>
</cp:coreProperties>
</file>